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ahJ\Downloads\OSI Final Deliverables\"/>
    </mc:Choice>
  </mc:AlternateContent>
  <xr:revisionPtr revIDLastSave="0" documentId="8_{E18B862A-C6DC-4F2E-8795-869C27EEF0EE}" xr6:coauthVersionLast="47" xr6:coauthVersionMax="47" xr10:uidLastSave="{00000000-0000-0000-0000-000000000000}"/>
  <bookViews>
    <workbookView xWindow="-110" yWindow="-110" windowWidth="19420" windowHeight="10420" tabRatio="451" xr2:uid="{00000000-000D-0000-FFFF-FFFF00000000}"/>
  </bookViews>
  <sheets>
    <sheet name="All" sheetId="1" r:id="rId1"/>
  </sheets>
  <definedNames>
    <definedName name="_xlnm.Print_Area" localSheetId="0">All!$A$1:$D$82</definedName>
    <definedName name="_xlnm.Print_Titles" localSheetId="0">All!$1:$5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7" i="1" l="1"/>
  <c r="D18" i="1"/>
  <c r="D19" i="1"/>
  <c r="C20" i="1"/>
  <c r="B20" i="1"/>
  <c r="D13" i="1"/>
  <c r="D12" i="1"/>
  <c r="D11" i="1"/>
  <c r="D9" i="1"/>
  <c r="D8" i="1"/>
  <c r="D7" i="1"/>
  <c r="C14" i="1"/>
  <c r="B14" i="1"/>
  <c r="B79" i="1"/>
  <c r="D69" i="1"/>
  <c r="D20" i="1" l="1"/>
  <c r="B82" i="1"/>
  <c r="D14" i="1"/>
  <c r="D76" i="1"/>
  <c r="D60" i="1"/>
  <c r="D30" i="1"/>
  <c r="C79" i="1" l="1"/>
  <c r="C82" i="1" s="1"/>
  <c r="D82" i="1" s="1"/>
  <c r="D55" i="1" l="1"/>
  <c r="D79" i="1" l="1"/>
  <c r="D49" i="1"/>
  <c r="D45" i="1"/>
  <c r="D44" i="1"/>
  <c r="D78" i="1" l="1"/>
  <c r="D70" i="1"/>
  <c r="D68" i="1"/>
  <c r="D61" i="1"/>
  <c r="D52" i="1"/>
  <c r="D38" i="1"/>
  <c r="D25" i="1"/>
  <c r="D23" i="1"/>
  <c r="D63" i="1" l="1"/>
  <c r="D74" i="1" l="1"/>
  <c r="D71" i="1"/>
  <c r="D57" i="1" l="1"/>
  <c r="D58" i="1"/>
  <c r="D24" i="1" l="1"/>
  <c r="D31" i="1" l="1"/>
  <c r="D67" i="1" l="1"/>
  <c r="D26" i="1" l="1"/>
  <c r="D27" i="1"/>
  <c r="D28" i="1"/>
  <c r="D29" i="1"/>
  <c r="D32" i="1"/>
  <c r="D33" i="1"/>
  <c r="D34" i="1"/>
  <c r="D35" i="1"/>
  <c r="D36" i="1"/>
  <c r="D37" i="1"/>
  <c r="D39" i="1"/>
  <c r="D40" i="1"/>
  <c r="D41" i="1"/>
  <c r="D43" i="1"/>
  <c r="D46" i="1"/>
  <c r="D47" i="1"/>
  <c r="D48" i="1"/>
  <c r="D10" i="1"/>
  <c r="D50" i="1"/>
  <c r="D51" i="1"/>
  <c r="D53" i="1"/>
  <c r="D54" i="1"/>
  <c r="D56" i="1"/>
  <c r="D59" i="1"/>
  <c r="D62" i="1"/>
  <c r="D42" i="1"/>
  <c r="D64" i="1"/>
  <c r="D65" i="1"/>
  <c r="D66" i="1"/>
  <c r="D72" i="1"/>
  <c r="D73" i="1"/>
  <c r="D77" i="1"/>
  <c r="D75" i="1"/>
</calcChain>
</file>

<file path=xl/sharedStrings.xml><?xml version="1.0" encoding="utf-8"?>
<sst xmlns="http://schemas.openxmlformats.org/spreadsheetml/2006/main" count="77" uniqueCount="77">
  <si>
    <t>Landmark Title, Inc.</t>
  </si>
  <si>
    <t>Title Services, Inc.</t>
  </si>
  <si>
    <t>Western Plains, Inc.</t>
  </si>
  <si>
    <t>Income (Loss) from Operations (Part C, Line 1)</t>
  </si>
  <si>
    <t>DIRECT</t>
  </si>
  <si>
    <t>AFFILIATED</t>
  </si>
  <si>
    <t>INDEPENDENT</t>
  </si>
  <si>
    <t>Agency</t>
  </si>
  <si>
    <t>Profit %</t>
  </si>
  <si>
    <t>Camino Real Abstract &amp; Title, LLC</t>
  </si>
  <si>
    <t>Title Insurance Premiums     (Part A, Line 1)</t>
  </si>
  <si>
    <t>Old Republic National Title Insurance Company</t>
  </si>
  <si>
    <t>Total for All Agencies</t>
  </si>
  <si>
    <t>Exhibit I</t>
  </si>
  <si>
    <t>BGMJ Inc dba Landmark Title Roswell</t>
  </si>
  <si>
    <t>Heritage Title of Valencia County</t>
  </si>
  <si>
    <t>G&amp;P, Inc. dba Gallup Title Company</t>
  </si>
  <si>
    <t xml:space="preserve">Rio Arriba Title &amp; Escrow Co., Inc. </t>
  </si>
  <si>
    <t>T or C Investment, Inc. dba Sierra County Title Company</t>
  </si>
  <si>
    <t>First American Title Insurance Company</t>
  </si>
  <si>
    <t xml:space="preserve">Southwestern Title &amp; Escrow </t>
  </si>
  <si>
    <t xml:space="preserve">First Title Services, Inc. </t>
  </si>
  <si>
    <t xml:space="preserve">Title Guaranty, LLC  </t>
  </si>
  <si>
    <t>Stewart Title of Albuquerque, LLC</t>
  </si>
  <si>
    <t>Four Corners Title Co.</t>
  </si>
  <si>
    <t>Lincoln County Abstract &amp; Title Co.</t>
  </si>
  <si>
    <t>PGP Title, LLC</t>
  </si>
  <si>
    <t>San Juan County Abstract &amp; Title Company</t>
  </si>
  <si>
    <t xml:space="preserve">Sierra Title of New Mexico, Inc.  </t>
  </si>
  <si>
    <t>Western New Mexico Title Co., Inc.</t>
  </si>
  <si>
    <t>Pioneer Abstract &amp; Title Co. of Alamogordo, Inc.</t>
  </si>
  <si>
    <t>Santa Fe Title Company</t>
  </si>
  <si>
    <t>TCNM, LLC</t>
  </si>
  <si>
    <t>Tierras Title, LLC</t>
  </si>
  <si>
    <t>Fidelity National Title of New Mexico, Inc.</t>
  </si>
  <si>
    <t>Bueno Title &amp; Escrow Company, LLC</t>
  </si>
  <si>
    <t>Cibola County Title Company, Inc.</t>
  </si>
  <si>
    <t>First New Mexico Title &amp; Abstract Co., Inc.</t>
  </si>
  <si>
    <t>Grant County Title Company, Inc.</t>
  </si>
  <si>
    <t>Great Western Abstract &amp; Title Company of New Mexico, LLC</t>
  </si>
  <si>
    <t>Network Closing Services, Inc. dba Pioneer Title and Escrow Services</t>
  </si>
  <si>
    <t>New Mexico Abstract Co., Inc.</t>
  </si>
  <si>
    <t xml:space="preserve">Prima Title, LLC </t>
  </si>
  <si>
    <t>Territorial Title of Las Vegas, Inc.</t>
  </si>
  <si>
    <t>Dona Ana Title Company</t>
  </si>
  <si>
    <t>Amrock, Inc</t>
  </si>
  <si>
    <t>Legal Description, Inc. dba Southwestern Abstract and Title Co.</t>
  </si>
  <si>
    <t>Title Clearing &amp; Escrow, LLC</t>
  </si>
  <si>
    <t>Sitterly, Inc.</t>
  </si>
  <si>
    <t>North East Title, Inc.</t>
  </si>
  <si>
    <t>Land Titles of Ruidoso, LLC dba The Title Company</t>
  </si>
  <si>
    <t xml:space="preserve">AGENTS STATISTICAL REPORTS - LISTING OF REPORTING AGENTS BY TYPE  </t>
  </si>
  <si>
    <t>Security Title Abstract Company</t>
  </si>
  <si>
    <t>Santa Fe Abstract, LTD</t>
  </si>
  <si>
    <t>BNT of New Mexico, LLC</t>
  </si>
  <si>
    <t>Signature Title Agency of New Mexico</t>
  </si>
  <si>
    <t>Timios, Inc.</t>
  </si>
  <si>
    <t>Vantage Point Title, Inc.</t>
  </si>
  <si>
    <t>Alliance Abstract and Title Company</t>
  </si>
  <si>
    <t>Aztec Abstract &amp; Title Insurance, Inc.</t>
  </si>
  <si>
    <t>Guaranty Title Company</t>
  </si>
  <si>
    <t>Priority Title &amp; Escrow, LLC</t>
  </si>
  <si>
    <t>Rio Investments, Ltd.</t>
  </si>
  <si>
    <t>Casa Y Tierra Title Abstract and Title Co.</t>
  </si>
  <si>
    <t>New Mexico Land &amp; Title Company</t>
  </si>
  <si>
    <t>Solidifi Title Agency, LLC</t>
  </si>
  <si>
    <t>Paramount Title</t>
  </si>
  <si>
    <t>Travis County Title Company dba DHI Title of New Mexico</t>
  </si>
  <si>
    <t>NETCO, Inc.</t>
  </si>
  <si>
    <t>Salinas-Bradley, LLC dba Artisan Title</t>
  </si>
  <si>
    <t>Title Alliance of New Mexico, LLC</t>
  </si>
  <si>
    <t>Stewart Title Guaranty Company</t>
  </si>
  <si>
    <t>Year Ended December 31, 2021</t>
  </si>
  <si>
    <t>Centric Title &amp; Escrow, LLC</t>
  </si>
  <si>
    <t>SingleSource West, LLC</t>
  </si>
  <si>
    <t>Titleology</t>
  </si>
  <si>
    <t>Title Alliance Advantage,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</si>
</sst>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[$-409]#,##0_);\(#,##0\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indexed="9"/>
      <name val="Times New Roman"/>
      <family val="1"/>
    </font>
    <font>
      <sz val="10"/>
      <name val="Arial"/>
      <family val="2"/>
    </font>
    <font>
      <sz val="10"/>
      <name val="Courier"/>
      <family val="3"/>
    </font>
    <font>
      <sz val="11"/>
      <color indexed="8"/>
      <name val="Calibri"/>
      <family val="2"/>
    </font>
    <font>
      <sz val="10"/>
      <name val="Tahoma"/>
      <family val="2"/>
    </font>
    <font>
      <sz val="10"/>
      <color indexed="8"/>
      <name val="Arial"/>
      <family val="2"/>
    </font>
    <font>
      <sz val="10"/>
      <name val="Courier"/>
    </font>
    <font>
      <sz val="10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19">
    <xf numFmtId="0" fontId="0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37" fontId="11" fillId="0" borderId="0"/>
    <xf numFmtId="9" fontId="11" fillId="0" borderId="0" applyFont="0" applyFill="0" applyBorder="0" applyAlignment="0" applyProtection="0"/>
    <xf numFmtId="44" fontId="10" fillId="0" borderId="0" applyFont="0" applyFill="0" applyBorder="0" applyAlignment="0" applyProtection="0"/>
    <xf numFmtId="37" fontId="11" fillId="0" borderId="0"/>
    <xf numFmtId="37" fontId="11" fillId="0" borderId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5" fillId="0" borderId="0"/>
    <xf numFmtId="37" fontId="11" fillId="0" borderId="0"/>
    <xf numFmtId="0" fontId="5" fillId="0" borderId="0"/>
    <xf numFmtId="43" fontId="1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37" fontId="11" fillId="0" borderId="0"/>
    <xf numFmtId="37" fontId="11" fillId="0" borderId="0"/>
    <xf numFmtId="43" fontId="10" fillId="0" borderId="0" applyFont="0" applyFill="0" applyBorder="0" applyAlignment="0" applyProtection="0"/>
    <xf numFmtId="0" fontId="5" fillId="0" borderId="0"/>
    <xf numFmtId="37" fontId="11" fillId="0" borderId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5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/>
    <xf numFmtId="43" fontId="6" fillId="0" borderId="0" applyFont="0" applyFill="0" applyBorder="0" applyAlignment="0" applyProtection="0"/>
    <xf numFmtId="0" fontId="4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4" fillId="0" borderId="0"/>
    <xf numFmtId="37" fontId="11" fillId="0" borderId="0"/>
    <xf numFmtId="43" fontId="6" fillId="0" borderId="0" applyFont="0" applyFill="0" applyBorder="0" applyAlignment="0" applyProtection="0"/>
    <xf numFmtId="0" fontId="4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/>
    <xf numFmtId="43" fontId="6" fillId="0" borderId="0" applyFont="0" applyFill="0" applyBorder="0" applyAlignment="0" applyProtection="0"/>
    <xf numFmtId="0" fontId="4" fillId="0" borderId="0"/>
    <xf numFmtId="37" fontId="11" fillId="0" borderId="0"/>
    <xf numFmtId="43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0" fontId="14" fillId="0" borderId="0"/>
    <xf numFmtId="0" fontId="14" fillId="0" borderId="0"/>
    <xf numFmtId="37" fontId="11" fillId="0" borderId="0"/>
    <xf numFmtId="0" fontId="6" fillId="0" borderId="0"/>
    <xf numFmtId="9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37" fontId="11" fillId="0" borderId="0"/>
    <xf numFmtId="37" fontId="11" fillId="0" borderId="0"/>
    <xf numFmtId="37" fontId="11" fillId="0" borderId="0"/>
    <xf numFmtId="0" fontId="14" fillId="0" borderId="0"/>
    <xf numFmtId="0" fontId="14" fillId="0" borderId="0"/>
    <xf numFmtId="37" fontId="11" fillId="0" borderId="0"/>
    <xf numFmtId="37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37" fontId="11" fillId="0" borderId="0"/>
    <xf numFmtId="37" fontId="11" fillId="0" borderId="0"/>
    <xf numFmtId="37" fontId="11" fillId="0" borderId="0"/>
    <xf numFmtId="0" fontId="14" fillId="0" borderId="0"/>
    <xf numFmtId="0" fontId="14" fillId="0" borderId="0"/>
    <xf numFmtId="37" fontId="11" fillId="0" borderId="0"/>
    <xf numFmtId="37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37" fontId="11" fillId="0" borderId="0"/>
    <xf numFmtId="37" fontId="11" fillId="0" borderId="0"/>
    <xf numFmtId="37" fontId="11" fillId="0" borderId="0"/>
    <xf numFmtId="0" fontId="14" fillId="0" borderId="0"/>
    <xf numFmtId="0" fontId="14" fillId="0" borderId="0"/>
    <xf numFmtId="37" fontId="11" fillId="0" borderId="0"/>
    <xf numFmtId="37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37" fontId="11" fillId="0" borderId="0"/>
    <xf numFmtId="37" fontId="11" fillId="0" borderId="0"/>
    <xf numFmtId="37" fontId="11" fillId="0" borderId="0"/>
    <xf numFmtId="0" fontId="14" fillId="0" borderId="0"/>
    <xf numFmtId="0" fontId="14" fillId="0" borderId="0"/>
    <xf numFmtId="37" fontId="11" fillId="0" borderId="0"/>
    <xf numFmtId="9" fontId="11" fillId="0" borderId="0" applyFont="0" applyFill="0" applyBorder="0" applyAlignment="0" applyProtection="0"/>
    <xf numFmtId="37" fontId="11" fillId="0" borderId="0"/>
    <xf numFmtId="43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37" fontId="11" fillId="0" borderId="0"/>
    <xf numFmtId="37" fontId="11" fillId="0" borderId="0"/>
    <xf numFmtId="37" fontId="11" fillId="0" borderId="0"/>
    <xf numFmtId="0" fontId="14" fillId="0" borderId="0"/>
    <xf numFmtId="0" fontId="14" fillId="0" borderId="0"/>
    <xf numFmtId="37" fontId="11" fillId="0" borderId="0"/>
    <xf numFmtId="37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37" fontId="11" fillId="0" borderId="0"/>
    <xf numFmtId="37" fontId="11" fillId="0" borderId="0"/>
    <xf numFmtId="37" fontId="11" fillId="0" borderId="0"/>
    <xf numFmtId="0" fontId="14" fillId="0" borderId="0"/>
    <xf numFmtId="0" fontId="14" fillId="0" borderId="0"/>
    <xf numFmtId="37" fontId="11" fillId="0" borderId="0"/>
    <xf numFmtId="37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37" fontId="11" fillId="0" borderId="0"/>
    <xf numFmtId="37" fontId="11" fillId="0" borderId="0"/>
    <xf numFmtId="37" fontId="11" fillId="0" borderId="0"/>
    <xf numFmtId="0" fontId="14" fillId="0" borderId="0"/>
    <xf numFmtId="0" fontId="14" fillId="0" borderId="0"/>
    <xf numFmtId="37" fontId="11" fillId="0" borderId="0"/>
    <xf numFmtId="37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37" fontId="11" fillId="0" borderId="0"/>
    <xf numFmtId="37" fontId="11" fillId="0" borderId="0"/>
    <xf numFmtId="37" fontId="11" fillId="0" borderId="0"/>
    <xf numFmtId="0" fontId="14" fillId="0" borderId="0"/>
    <xf numFmtId="0" fontId="14" fillId="0" borderId="0"/>
    <xf numFmtId="37" fontId="11" fillId="0" borderId="0"/>
    <xf numFmtId="37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37" fontId="11" fillId="0" borderId="0"/>
    <xf numFmtId="37" fontId="11" fillId="0" borderId="0"/>
    <xf numFmtId="37" fontId="11" fillId="0" borderId="0"/>
    <xf numFmtId="0" fontId="14" fillId="0" borderId="0"/>
    <xf numFmtId="0" fontId="14" fillId="0" borderId="0"/>
    <xf numFmtId="37" fontId="11" fillId="0" borderId="0"/>
    <xf numFmtId="37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37" fontId="11" fillId="0" borderId="0"/>
    <xf numFmtId="37" fontId="11" fillId="0" borderId="0"/>
    <xf numFmtId="37" fontId="11" fillId="0" borderId="0"/>
    <xf numFmtId="0" fontId="14" fillId="0" borderId="0"/>
    <xf numFmtId="0" fontId="14" fillId="0" borderId="0"/>
    <xf numFmtId="37" fontId="11" fillId="0" borderId="0"/>
    <xf numFmtId="37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37" fontId="11" fillId="0" borderId="0"/>
    <xf numFmtId="37" fontId="11" fillId="0" borderId="0"/>
    <xf numFmtId="37" fontId="11" fillId="0" borderId="0"/>
    <xf numFmtId="0" fontId="14" fillId="0" borderId="0"/>
    <xf numFmtId="0" fontId="14" fillId="0" borderId="0"/>
    <xf numFmtId="37" fontId="11" fillId="0" borderId="0"/>
    <xf numFmtId="37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37" fontId="11" fillId="0" borderId="0"/>
    <xf numFmtId="37" fontId="11" fillId="0" borderId="0"/>
    <xf numFmtId="37" fontId="11" fillId="0" borderId="0"/>
    <xf numFmtId="0" fontId="14" fillId="0" borderId="0"/>
    <xf numFmtId="0" fontId="14" fillId="0" borderId="0"/>
    <xf numFmtId="37" fontId="11" fillId="0" borderId="0"/>
    <xf numFmtId="37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37" fontId="11" fillId="0" borderId="0"/>
    <xf numFmtId="37" fontId="11" fillId="0" borderId="0"/>
    <xf numFmtId="37" fontId="11" fillId="0" borderId="0"/>
    <xf numFmtId="0" fontId="14" fillId="0" borderId="0"/>
    <xf numFmtId="0" fontId="14" fillId="0" borderId="0"/>
    <xf numFmtId="37" fontId="11" fillId="0" borderId="0"/>
    <xf numFmtId="37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37" fontId="11" fillId="0" borderId="0"/>
    <xf numFmtId="37" fontId="11" fillId="0" borderId="0"/>
    <xf numFmtId="37" fontId="11" fillId="0" borderId="0"/>
    <xf numFmtId="0" fontId="14" fillId="0" borderId="0"/>
    <xf numFmtId="0" fontId="14" fillId="0" borderId="0"/>
    <xf numFmtId="37" fontId="11" fillId="0" borderId="0"/>
    <xf numFmtId="9" fontId="1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7" fontId="15" fillId="0" borderId="0"/>
    <xf numFmtId="0" fontId="16" fillId="0" borderId="0"/>
    <xf numFmtId="166" fontId="16" fillId="0" borderId="0"/>
  </cellStyleXfs>
  <cellXfs count="53">
    <xf numFmtId="0" fontId="0" fillId="0" borderId="0" xfId="0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8" fillId="0" borderId="1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3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165" fontId="7" fillId="0" borderId="2" xfId="2" applyNumberFormat="1" applyFont="1" applyFill="1" applyBorder="1" applyAlignment="1" applyProtection="1"/>
    <xf numFmtId="164" fontId="7" fillId="0" borderId="0" xfId="1" applyNumberFormat="1" applyFont="1" applyFill="1" applyBorder="1" applyAlignment="1">
      <alignment horizontal="left" vertical="center"/>
    </xf>
    <xf numFmtId="164" fontId="7" fillId="0" borderId="0" xfId="1" applyNumberFormat="1" applyFont="1" applyBorder="1" applyAlignment="1">
      <alignment horizontal="left" vertical="center"/>
    </xf>
    <xf numFmtId="164" fontId="7" fillId="0" borderId="0" xfId="1" applyNumberFormat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10" fontId="7" fillId="0" borderId="4" xfId="3" applyNumberFormat="1" applyFont="1" applyFill="1" applyBorder="1" applyAlignment="1">
      <alignment horizontal="right"/>
    </xf>
    <xf numFmtId="10" fontId="7" fillId="0" borderId="0" xfId="3" applyNumberFormat="1" applyFont="1" applyFill="1" applyBorder="1" applyAlignment="1">
      <alignment horizontal="right" vertical="center"/>
    </xf>
    <xf numFmtId="10" fontId="7" fillId="0" borderId="2" xfId="3" applyNumberFormat="1" applyFont="1" applyFill="1" applyBorder="1" applyAlignment="1">
      <alignment horizontal="right"/>
    </xf>
    <xf numFmtId="10" fontId="7" fillId="0" borderId="0" xfId="3" applyNumberFormat="1" applyFont="1" applyBorder="1" applyAlignment="1">
      <alignment horizontal="left" vertical="center"/>
    </xf>
    <xf numFmtId="10" fontId="7" fillId="0" borderId="0" xfId="3" applyNumberFormat="1" applyFont="1" applyBorder="1" applyAlignment="1">
      <alignment horizontal="left"/>
    </xf>
    <xf numFmtId="10" fontId="7" fillId="0" borderId="0" xfId="3" applyNumberFormat="1" applyFont="1" applyBorder="1" applyAlignment="1">
      <alignment horizontal="right"/>
    </xf>
    <xf numFmtId="0" fontId="7" fillId="0" borderId="0" xfId="0" applyFont="1" applyBorder="1" applyAlignment="1">
      <alignment horizontal="right" wrapText="1"/>
    </xf>
    <xf numFmtId="0" fontId="7" fillId="0" borderId="6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164" fontId="7" fillId="0" borderId="1" xfId="1" applyNumberFormat="1" applyFont="1" applyFill="1" applyBorder="1" applyAlignment="1">
      <alignment horizontal="left"/>
    </xf>
    <xf numFmtId="10" fontId="7" fillId="0" borderId="1" xfId="3" applyNumberFormat="1" applyFont="1" applyFill="1" applyBorder="1" applyAlignment="1">
      <alignment horizontal="right"/>
    </xf>
    <xf numFmtId="164" fontId="7" fillId="0" borderId="1" xfId="1" applyNumberFormat="1" applyFont="1" applyFill="1" applyBorder="1" applyAlignment="1" applyProtection="1"/>
    <xf numFmtId="0" fontId="7" fillId="0" borderId="1" xfId="30" applyFont="1" applyFill="1" applyBorder="1" applyAlignment="1">
      <alignment horizontal="left" vertical="center" wrapText="1"/>
    </xf>
    <xf numFmtId="165" fontId="7" fillId="0" borderId="7" xfId="2" applyNumberFormat="1" applyFont="1" applyFill="1" applyBorder="1" applyAlignment="1" applyProtection="1">
      <alignment horizontal="left"/>
    </xf>
    <xf numFmtId="165" fontId="7" fillId="0" borderId="7" xfId="2" applyNumberFormat="1" applyFont="1" applyFill="1" applyBorder="1" applyAlignment="1" applyProtection="1"/>
    <xf numFmtId="37" fontId="7" fillId="0" borderId="7" xfId="113" applyNumberFormat="1" applyFont="1" applyFill="1" applyBorder="1" applyAlignment="1" applyProtection="1"/>
    <xf numFmtId="164" fontId="7" fillId="0" borderId="7" xfId="1" applyNumberFormat="1" applyFont="1" applyFill="1" applyBorder="1" applyAlignment="1" applyProtection="1"/>
    <xf numFmtId="37" fontId="7" fillId="0" borderId="7" xfId="268" applyNumberFormat="1" applyFont="1" applyFill="1" applyBorder="1" applyAlignment="1" applyProtection="1"/>
    <xf numFmtId="164" fontId="7" fillId="0" borderId="0" xfId="1" applyNumberFormat="1" applyFont="1" applyFill="1" applyBorder="1" applyAlignment="1">
      <alignment horizontal="left"/>
    </xf>
    <xf numFmtId="10" fontId="7" fillId="0" borderId="0" xfId="3" applyNumberFormat="1" applyFont="1" applyFill="1" applyBorder="1" applyAlignment="1">
      <alignment horizontal="left"/>
    </xf>
    <xf numFmtId="0" fontId="8" fillId="0" borderId="0" xfId="0" applyFont="1" applyFill="1" applyBorder="1" applyAlignment="1">
      <alignment horizontal="left" wrapText="1"/>
    </xf>
    <xf numFmtId="165" fontId="8" fillId="0" borderId="4" xfId="2" applyNumberFormat="1" applyFont="1" applyFill="1" applyBorder="1" applyAlignment="1">
      <alignment horizontal="right"/>
    </xf>
    <xf numFmtId="10" fontId="8" fillId="0" borderId="4" xfId="3" applyNumberFormat="1" applyFont="1" applyFill="1" applyBorder="1" applyAlignment="1">
      <alignment horizontal="right"/>
    </xf>
    <xf numFmtId="9" fontId="7" fillId="0" borderId="0" xfId="3" applyFont="1" applyFill="1" applyBorder="1" applyAlignment="1">
      <alignment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</cellXfs>
  <cellStyles count="419">
    <cellStyle name="Comma" xfId="1" builtinId="3"/>
    <cellStyle name="Comma 2" xfId="20" xr:uid="{00000000-0005-0000-0000-000001000000}"/>
    <cellStyle name="Comma 2 10" xfId="199" xr:uid="{00000000-0005-0000-0000-000002000000}"/>
    <cellStyle name="Comma 2 11" xfId="214" xr:uid="{00000000-0005-0000-0000-000003000000}"/>
    <cellStyle name="Comma 2 12" xfId="229" xr:uid="{00000000-0005-0000-0000-000004000000}"/>
    <cellStyle name="Comma 2 13" xfId="244" xr:uid="{00000000-0005-0000-0000-000005000000}"/>
    <cellStyle name="Comma 2 14" xfId="259" xr:uid="{00000000-0005-0000-0000-000006000000}"/>
    <cellStyle name="Comma 2 15" xfId="274" xr:uid="{00000000-0005-0000-0000-000007000000}"/>
    <cellStyle name="Comma 2 16" xfId="289" xr:uid="{00000000-0005-0000-0000-000008000000}"/>
    <cellStyle name="Comma 2 17" xfId="304" xr:uid="{00000000-0005-0000-0000-000009000000}"/>
    <cellStyle name="Comma 2 2" xfId="29" xr:uid="{00000000-0005-0000-0000-00000A000000}"/>
    <cellStyle name="Comma 2 2 2" xfId="91" xr:uid="{00000000-0005-0000-0000-00000B000000}"/>
    <cellStyle name="Comma 2 2 3" xfId="76" xr:uid="{00000000-0005-0000-0000-00000C000000}"/>
    <cellStyle name="Comma 2 2 4" xfId="48" xr:uid="{00000000-0005-0000-0000-00000D000000}"/>
    <cellStyle name="Comma 2 3" xfId="102" xr:uid="{00000000-0005-0000-0000-00000E000000}"/>
    <cellStyle name="Comma 2 4" xfId="119" xr:uid="{00000000-0005-0000-0000-00000F000000}"/>
    <cellStyle name="Comma 2 5" xfId="124" xr:uid="{00000000-0005-0000-0000-000010000000}"/>
    <cellStyle name="Comma 2 6" xfId="139" xr:uid="{00000000-0005-0000-0000-000011000000}"/>
    <cellStyle name="Comma 2 7" xfId="154" xr:uid="{00000000-0005-0000-0000-000012000000}"/>
    <cellStyle name="Comma 2 8" xfId="179" xr:uid="{00000000-0005-0000-0000-000013000000}"/>
    <cellStyle name="Comma 2 9" xfId="184" xr:uid="{00000000-0005-0000-0000-000014000000}"/>
    <cellStyle name="Comma 3" xfId="4" xr:uid="{00000000-0005-0000-0000-000015000000}"/>
    <cellStyle name="Comma 3 10" xfId="165" xr:uid="{00000000-0005-0000-0000-000016000000}"/>
    <cellStyle name="Comma 3 11" xfId="180" xr:uid="{00000000-0005-0000-0000-000017000000}"/>
    <cellStyle name="Comma 3 12" xfId="195" xr:uid="{00000000-0005-0000-0000-000018000000}"/>
    <cellStyle name="Comma 3 13" xfId="210" xr:uid="{00000000-0005-0000-0000-000019000000}"/>
    <cellStyle name="Comma 3 14" xfId="225" xr:uid="{00000000-0005-0000-0000-00001A000000}"/>
    <cellStyle name="Comma 3 15" xfId="240" xr:uid="{00000000-0005-0000-0000-00001B000000}"/>
    <cellStyle name="Comma 3 16" xfId="255" xr:uid="{00000000-0005-0000-0000-00001C000000}"/>
    <cellStyle name="Comma 3 17" xfId="270" xr:uid="{00000000-0005-0000-0000-00001D000000}"/>
    <cellStyle name="Comma 3 18" xfId="285" xr:uid="{00000000-0005-0000-0000-00001E000000}"/>
    <cellStyle name="Comma 3 19" xfId="300" xr:uid="{00000000-0005-0000-0000-00001F000000}"/>
    <cellStyle name="Comma 3 2" xfId="7" xr:uid="{00000000-0005-0000-0000-000020000000}"/>
    <cellStyle name="Comma 3 2 2" xfId="24" xr:uid="{00000000-0005-0000-0000-000021000000}"/>
    <cellStyle name="Comma 3 2 3" xfId="61" xr:uid="{00000000-0005-0000-0000-000022000000}"/>
    <cellStyle name="Comma 3 20" xfId="315" xr:uid="{00000000-0005-0000-0000-000023000000}"/>
    <cellStyle name="Comma 3 3" xfId="11" xr:uid="{00000000-0005-0000-0000-000024000000}"/>
    <cellStyle name="Comma 3 3 2" xfId="92" xr:uid="{00000000-0005-0000-0000-000025000000}"/>
    <cellStyle name="Comma 3 3 3" xfId="65" xr:uid="{00000000-0005-0000-0000-000026000000}"/>
    <cellStyle name="Comma 3 3 4" xfId="49" xr:uid="{00000000-0005-0000-0000-000027000000}"/>
    <cellStyle name="Comma 3 4" xfId="38" xr:uid="{00000000-0005-0000-0000-000028000000}"/>
    <cellStyle name="Comma 3 5" xfId="58" xr:uid="{00000000-0005-0000-0000-000029000000}"/>
    <cellStyle name="Comma 3 6" xfId="103" xr:uid="{00000000-0005-0000-0000-00002A000000}"/>
    <cellStyle name="Comma 3 7" xfId="120" xr:uid="{00000000-0005-0000-0000-00002B000000}"/>
    <cellStyle name="Comma 3 8" xfId="135" xr:uid="{00000000-0005-0000-0000-00002C000000}"/>
    <cellStyle name="Comma 3 9" xfId="150" xr:uid="{00000000-0005-0000-0000-00002D000000}"/>
    <cellStyle name="Comma 4" xfId="37" xr:uid="{00000000-0005-0000-0000-00002E000000}"/>
    <cellStyle name="Comma 4 10" xfId="196" xr:uid="{00000000-0005-0000-0000-00002F000000}"/>
    <cellStyle name="Comma 4 11" xfId="211" xr:uid="{00000000-0005-0000-0000-000030000000}"/>
    <cellStyle name="Comma 4 12" xfId="226" xr:uid="{00000000-0005-0000-0000-000031000000}"/>
    <cellStyle name="Comma 4 13" xfId="241" xr:uid="{00000000-0005-0000-0000-000032000000}"/>
    <cellStyle name="Comma 4 14" xfId="256" xr:uid="{00000000-0005-0000-0000-000033000000}"/>
    <cellStyle name="Comma 4 15" xfId="271" xr:uid="{00000000-0005-0000-0000-000034000000}"/>
    <cellStyle name="Comma 4 16" xfId="286" xr:uid="{00000000-0005-0000-0000-000035000000}"/>
    <cellStyle name="Comma 4 17" xfId="301" xr:uid="{00000000-0005-0000-0000-000036000000}"/>
    <cellStyle name="Comma 4 18" xfId="316" xr:uid="{00000000-0005-0000-0000-000037000000}"/>
    <cellStyle name="Comma 4 19" xfId="56" xr:uid="{00000000-0005-0000-0000-000038000000}"/>
    <cellStyle name="Comma 4 2" xfId="99" xr:uid="{00000000-0005-0000-0000-000039000000}"/>
    <cellStyle name="Comma 4 2 10" xfId="227" xr:uid="{00000000-0005-0000-0000-00003A000000}"/>
    <cellStyle name="Comma 4 2 11" xfId="242" xr:uid="{00000000-0005-0000-0000-00003B000000}"/>
    <cellStyle name="Comma 4 2 12" xfId="257" xr:uid="{00000000-0005-0000-0000-00003C000000}"/>
    <cellStyle name="Comma 4 2 13" xfId="272" xr:uid="{00000000-0005-0000-0000-00003D000000}"/>
    <cellStyle name="Comma 4 2 14" xfId="287" xr:uid="{00000000-0005-0000-0000-00003E000000}"/>
    <cellStyle name="Comma 4 2 15" xfId="302" xr:uid="{00000000-0005-0000-0000-00003F000000}"/>
    <cellStyle name="Comma 4 2 16" xfId="317" xr:uid="{00000000-0005-0000-0000-000040000000}"/>
    <cellStyle name="Comma 4 2 2" xfId="105" xr:uid="{00000000-0005-0000-0000-000041000000}"/>
    <cellStyle name="Comma 4 2 3" xfId="122" xr:uid="{00000000-0005-0000-0000-000042000000}"/>
    <cellStyle name="Comma 4 2 4" xfId="137" xr:uid="{00000000-0005-0000-0000-000043000000}"/>
    <cellStyle name="Comma 4 2 5" xfId="152" xr:uid="{00000000-0005-0000-0000-000044000000}"/>
    <cellStyle name="Comma 4 2 6" xfId="167" xr:uid="{00000000-0005-0000-0000-000045000000}"/>
    <cellStyle name="Comma 4 2 7" xfId="182" xr:uid="{00000000-0005-0000-0000-000046000000}"/>
    <cellStyle name="Comma 4 2 8" xfId="197" xr:uid="{00000000-0005-0000-0000-000047000000}"/>
    <cellStyle name="Comma 4 2 9" xfId="212" xr:uid="{00000000-0005-0000-0000-000048000000}"/>
    <cellStyle name="Comma 4 3" xfId="81" xr:uid="{00000000-0005-0000-0000-000049000000}"/>
    <cellStyle name="Comma 4 4" xfId="104" xr:uid="{00000000-0005-0000-0000-00004A000000}"/>
    <cellStyle name="Comma 4 5" xfId="121" xr:uid="{00000000-0005-0000-0000-00004B000000}"/>
    <cellStyle name="Comma 4 6" xfId="136" xr:uid="{00000000-0005-0000-0000-00004C000000}"/>
    <cellStyle name="Comma 4 7" xfId="151" xr:uid="{00000000-0005-0000-0000-00004D000000}"/>
    <cellStyle name="Comma 4 8" xfId="166" xr:uid="{00000000-0005-0000-0000-00004E000000}"/>
    <cellStyle name="Comma 4 9" xfId="181" xr:uid="{00000000-0005-0000-0000-00004F000000}"/>
    <cellStyle name="Comma 5 10" xfId="228" xr:uid="{00000000-0005-0000-0000-000050000000}"/>
    <cellStyle name="Comma 5 11" xfId="243" xr:uid="{00000000-0005-0000-0000-000051000000}"/>
    <cellStyle name="Comma 5 12" xfId="258" xr:uid="{00000000-0005-0000-0000-000052000000}"/>
    <cellStyle name="Comma 5 13" xfId="273" xr:uid="{00000000-0005-0000-0000-000053000000}"/>
    <cellStyle name="Comma 5 14" xfId="288" xr:uid="{00000000-0005-0000-0000-000054000000}"/>
    <cellStyle name="Comma 5 15" xfId="303" xr:uid="{00000000-0005-0000-0000-000055000000}"/>
    <cellStyle name="Comma 5 16" xfId="318" xr:uid="{00000000-0005-0000-0000-000056000000}"/>
    <cellStyle name="Comma 5 2" xfId="106" xr:uid="{00000000-0005-0000-0000-000057000000}"/>
    <cellStyle name="Comma 5 3" xfId="123" xr:uid="{00000000-0005-0000-0000-000058000000}"/>
    <cellStyle name="Comma 5 4" xfId="138" xr:uid="{00000000-0005-0000-0000-000059000000}"/>
    <cellStyle name="Comma 5 5" xfId="153" xr:uid="{00000000-0005-0000-0000-00005A000000}"/>
    <cellStyle name="Comma 5 6" xfId="168" xr:uid="{00000000-0005-0000-0000-00005B000000}"/>
    <cellStyle name="Comma 5 7" xfId="183" xr:uid="{00000000-0005-0000-0000-00005C000000}"/>
    <cellStyle name="Comma 5 8" xfId="198" xr:uid="{00000000-0005-0000-0000-00005D000000}"/>
    <cellStyle name="Comma 5 9" xfId="213" xr:uid="{00000000-0005-0000-0000-00005E000000}"/>
    <cellStyle name="Comma 6" xfId="107" xr:uid="{00000000-0005-0000-0000-00005F000000}"/>
    <cellStyle name="Comma 9" xfId="19" xr:uid="{00000000-0005-0000-0000-000060000000}"/>
    <cellStyle name="Comma 9 2" xfId="34" xr:uid="{00000000-0005-0000-0000-000061000000}"/>
    <cellStyle name="Comma 9 2 2" xfId="97" xr:uid="{00000000-0005-0000-0000-000062000000}"/>
    <cellStyle name="Comma 9 2 3" xfId="54" xr:uid="{00000000-0005-0000-0000-000063000000}"/>
    <cellStyle name="Comma 9 3" xfId="84" xr:uid="{00000000-0005-0000-0000-000064000000}"/>
    <cellStyle name="Comma 9 4" xfId="41" xr:uid="{00000000-0005-0000-0000-000065000000}"/>
    <cellStyle name="Currency" xfId="2" builtinId="4"/>
    <cellStyle name="Currency 2" xfId="5" xr:uid="{00000000-0005-0000-0000-000067000000}"/>
    <cellStyle name="Currency 2 10" xfId="185" xr:uid="{00000000-0005-0000-0000-000068000000}"/>
    <cellStyle name="Currency 2 11" xfId="200" xr:uid="{00000000-0005-0000-0000-000069000000}"/>
    <cellStyle name="Currency 2 12" xfId="215" xr:uid="{00000000-0005-0000-0000-00006A000000}"/>
    <cellStyle name="Currency 2 13" xfId="230" xr:uid="{00000000-0005-0000-0000-00006B000000}"/>
    <cellStyle name="Currency 2 14" xfId="245" xr:uid="{00000000-0005-0000-0000-00006C000000}"/>
    <cellStyle name="Currency 2 15" xfId="260" xr:uid="{00000000-0005-0000-0000-00006D000000}"/>
    <cellStyle name="Currency 2 16" xfId="275" xr:uid="{00000000-0005-0000-0000-00006E000000}"/>
    <cellStyle name="Currency 2 17" xfId="290" xr:uid="{00000000-0005-0000-0000-00006F000000}"/>
    <cellStyle name="Currency 2 18" xfId="305" xr:uid="{00000000-0005-0000-0000-000070000000}"/>
    <cellStyle name="Currency 2 19" xfId="319" xr:uid="{00000000-0005-0000-0000-000071000000}"/>
    <cellStyle name="Currency 2 2" xfId="8" xr:uid="{00000000-0005-0000-0000-000072000000}"/>
    <cellStyle name="Currency 2 2 2" xfId="93" xr:uid="{00000000-0005-0000-0000-000073000000}"/>
    <cellStyle name="Currency 2 2 3" xfId="62" xr:uid="{00000000-0005-0000-0000-000074000000}"/>
    <cellStyle name="Currency 2 2 4" xfId="50" xr:uid="{00000000-0005-0000-0000-000075000000}"/>
    <cellStyle name="Currency 2 3" xfId="12" xr:uid="{00000000-0005-0000-0000-000076000000}"/>
    <cellStyle name="Currency 2 3 2" xfId="66" xr:uid="{00000000-0005-0000-0000-000077000000}"/>
    <cellStyle name="Currency 2 4" xfId="59" xr:uid="{00000000-0005-0000-0000-000078000000}"/>
    <cellStyle name="Currency 2 5" xfId="108" xr:uid="{00000000-0005-0000-0000-000079000000}"/>
    <cellStyle name="Currency 2 6" xfId="125" xr:uid="{00000000-0005-0000-0000-00007A000000}"/>
    <cellStyle name="Currency 2 7" xfId="140" xr:uid="{00000000-0005-0000-0000-00007B000000}"/>
    <cellStyle name="Currency 2 8" xfId="155" xr:uid="{00000000-0005-0000-0000-00007C000000}"/>
    <cellStyle name="Currency 2 9" xfId="169" xr:uid="{00000000-0005-0000-0000-00007D000000}"/>
    <cellStyle name="Currency 3" xfId="16" xr:uid="{00000000-0005-0000-0000-00007E000000}"/>
    <cellStyle name="Currency 3 2" xfId="83" xr:uid="{00000000-0005-0000-0000-00007F000000}"/>
    <cellStyle name="Currency 3 3" xfId="69" xr:uid="{00000000-0005-0000-0000-000080000000}"/>
    <cellStyle name="Currency 3 4" xfId="40" xr:uid="{00000000-0005-0000-0000-000081000000}"/>
    <cellStyle name="Normal" xfId="0" builtinId="0"/>
    <cellStyle name="Normal 10" xfId="148" xr:uid="{00000000-0005-0000-0000-000083000000}"/>
    <cellStyle name="Normal 11" xfId="163" xr:uid="{00000000-0005-0000-0000-000084000000}"/>
    <cellStyle name="Normal 12" xfId="178" xr:uid="{00000000-0005-0000-0000-000085000000}"/>
    <cellStyle name="Normal 13" xfId="193" xr:uid="{00000000-0005-0000-0000-000086000000}"/>
    <cellStyle name="Normal 14" xfId="208" xr:uid="{00000000-0005-0000-0000-000087000000}"/>
    <cellStyle name="Normal 15" xfId="223" xr:uid="{00000000-0005-0000-0000-000088000000}"/>
    <cellStyle name="Normal 16" xfId="238" xr:uid="{00000000-0005-0000-0000-000089000000}"/>
    <cellStyle name="Normal 17" xfId="253" xr:uid="{00000000-0005-0000-0000-00008A000000}"/>
    <cellStyle name="Normal 18" xfId="268" xr:uid="{00000000-0005-0000-0000-00008B000000}"/>
    <cellStyle name="Normal 19" xfId="283" xr:uid="{00000000-0005-0000-0000-00008C000000}"/>
    <cellStyle name="Normal 2" xfId="14" xr:uid="{00000000-0005-0000-0000-00008D000000}"/>
    <cellStyle name="Normal 2 10" xfId="156" xr:uid="{00000000-0005-0000-0000-00008E000000}"/>
    <cellStyle name="Normal 2 11" xfId="170" xr:uid="{00000000-0005-0000-0000-00008F000000}"/>
    <cellStyle name="Normal 2 12" xfId="186" xr:uid="{00000000-0005-0000-0000-000090000000}"/>
    <cellStyle name="Normal 2 13" xfId="201" xr:uid="{00000000-0005-0000-0000-000091000000}"/>
    <cellStyle name="Normal 2 14" xfId="216" xr:uid="{00000000-0005-0000-0000-000092000000}"/>
    <cellStyle name="Normal 2 15" xfId="231" xr:uid="{00000000-0005-0000-0000-000093000000}"/>
    <cellStyle name="Normal 2 16" xfId="246" xr:uid="{00000000-0005-0000-0000-000094000000}"/>
    <cellStyle name="Normal 2 17" xfId="261" xr:uid="{00000000-0005-0000-0000-000095000000}"/>
    <cellStyle name="Normal 2 18" xfId="276" xr:uid="{00000000-0005-0000-0000-000096000000}"/>
    <cellStyle name="Normal 2 19" xfId="291" xr:uid="{00000000-0005-0000-0000-000097000000}"/>
    <cellStyle name="Normal 2 2" xfId="17" xr:uid="{00000000-0005-0000-0000-000098000000}"/>
    <cellStyle name="Normal 2 2 10" xfId="202" xr:uid="{00000000-0005-0000-0000-000099000000}"/>
    <cellStyle name="Normal 2 2 11" xfId="217" xr:uid="{00000000-0005-0000-0000-00009A000000}"/>
    <cellStyle name="Normal 2 2 12" xfId="232" xr:uid="{00000000-0005-0000-0000-00009B000000}"/>
    <cellStyle name="Normal 2 2 13" xfId="247" xr:uid="{00000000-0005-0000-0000-00009C000000}"/>
    <cellStyle name="Normal 2 2 14" xfId="262" xr:uid="{00000000-0005-0000-0000-00009D000000}"/>
    <cellStyle name="Normal 2 2 15" xfId="277" xr:uid="{00000000-0005-0000-0000-00009E000000}"/>
    <cellStyle name="Normal 2 2 16" xfId="292" xr:uid="{00000000-0005-0000-0000-00009F000000}"/>
    <cellStyle name="Normal 2 2 17" xfId="307" xr:uid="{00000000-0005-0000-0000-0000A0000000}"/>
    <cellStyle name="Normal 2 2 18" xfId="321" xr:uid="{00000000-0005-0000-0000-0000A1000000}"/>
    <cellStyle name="Normal 2 2 2" xfId="30" xr:uid="{00000000-0005-0000-0000-0000A2000000}"/>
    <cellStyle name="Normal 2 2 2 2" xfId="94" xr:uid="{00000000-0005-0000-0000-0000A3000000}"/>
    <cellStyle name="Normal 2 2 2 3" xfId="77" xr:uid="{00000000-0005-0000-0000-0000A4000000}"/>
    <cellStyle name="Normal 2 2 2 4" xfId="51" xr:uid="{00000000-0005-0000-0000-0000A5000000}"/>
    <cellStyle name="Normal 2 2 3" xfId="32" xr:uid="{00000000-0005-0000-0000-0000A6000000}"/>
    <cellStyle name="Normal 2 2 4" xfId="110" xr:uid="{00000000-0005-0000-0000-0000A7000000}"/>
    <cellStyle name="Normal 2 2 5" xfId="127" xr:uid="{00000000-0005-0000-0000-0000A8000000}"/>
    <cellStyle name="Normal 2 2 6" xfId="142" xr:uid="{00000000-0005-0000-0000-0000A9000000}"/>
    <cellStyle name="Normal 2 2 7" xfId="157" xr:uid="{00000000-0005-0000-0000-0000AA000000}"/>
    <cellStyle name="Normal 2 2 8" xfId="171" xr:uid="{00000000-0005-0000-0000-0000AB000000}"/>
    <cellStyle name="Normal 2 2 9" xfId="187" xr:uid="{00000000-0005-0000-0000-0000AC000000}"/>
    <cellStyle name="Normal 2 20" xfId="306" xr:uid="{00000000-0005-0000-0000-0000AD000000}"/>
    <cellStyle name="Normal 2 21" xfId="320" xr:uid="{00000000-0005-0000-0000-0000AE000000}"/>
    <cellStyle name="Normal 2 3" xfId="21" xr:uid="{00000000-0005-0000-0000-0000AF000000}"/>
    <cellStyle name="Normal 2 3 10" xfId="158" xr:uid="{00000000-0005-0000-0000-0000B0000000}"/>
    <cellStyle name="Normal 2 3 11" xfId="172" xr:uid="{00000000-0005-0000-0000-0000B1000000}"/>
    <cellStyle name="Normal 2 3 12" xfId="188" xr:uid="{00000000-0005-0000-0000-0000B2000000}"/>
    <cellStyle name="Normal 2 3 13" xfId="203" xr:uid="{00000000-0005-0000-0000-0000B3000000}"/>
    <cellStyle name="Normal 2 3 14" xfId="218" xr:uid="{00000000-0005-0000-0000-0000B4000000}"/>
    <cellStyle name="Normal 2 3 15" xfId="233" xr:uid="{00000000-0005-0000-0000-0000B5000000}"/>
    <cellStyle name="Normal 2 3 16" xfId="248" xr:uid="{00000000-0005-0000-0000-0000B6000000}"/>
    <cellStyle name="Normal 2 3 17" xfId="263" xr:uid="{00000000-0005-0000-0000-0000B7000000}"/>
    <cellStyle name="Normal 2 3 18" xfId="278" xr:uid="{00000000-0005-0000-0000-0000B8000000}"/>
    <cellStyle name="Normal 2 3 19" xfId="293" xr:uid="{00000000-0005-0000-0000-0000B9000000}"/>
    <cellStyle name="Normal 2 3 2" xfId="25" xr:uid="{00000000-0005-0000-0000-0000BA000000}"/>
    <cellStyle name="Normal 2 3 2 2" xfId="87" xr:uid="{00000000-0005-0000-0000-0000BB000000}"/>
    <cellStyle name="Normal 2 3 2 2 2" xfId="346" xr:uid="{00000000-0005-0000-0000-0000BC000000}"/>
    <cellStyle name="Normal 2 3 2 2 2 2" xfId="378" xr:uid="{00000000-0005-0000-0000-0000BD000000}"/>
    <cellStyle name="Normal 2 3 2 2 2 3" xfId="410" xr:uid="{00000000-0005-0000-0000-0000BE000000}"/>
    <cellStyle name="Normal 2 3 2 2 3" xfId="362" xr:uid="{00000000-0005-0000-0000-0000BF000000}"/>
    <cellStyle name="Normal 2 3 2 2 4" xfId="394" xr:uid="{00000000-0005-0000-0000-0000C0000000}"/>
    <cellStyle name="Normal 2 3 2 3" xfId="72" xr:uid="{00000000-0005-0000-0000-0000C1000000}"/>
    <cellStyle name="Normal 2 3 2 3 2" xfId="338" xr:uid="{00000000-0005-0000-0000-0000C2000000}"/>
    <cellStyle name="Normal 2 3 2 3 3" xfId="370" xr:uid="{00000000-0005-0000-0000-0000C3000000}"/>
    <cellStyle name="Normal 2 3 2 3 4" xfId="402" xr:uid="{00000000-0005-0000-0000-0000C4000000}"/>
    <cellStyle name="Normal 2 3 2 4" xfId="44" xr:uid="{00000000-0005-0000-0000-0000C5000000}"/>
    <cellStyle name="Normal 2 3 2 5" xfId="330" xr:uid="{00000000-0005-0000-0000-0000C6000000}"/>
    <cellStyle name="Normal 2 3 2 6" xfId="354" xr:uid="{00000000-0005-0000-0000-0000C7000000}"/>
    <cellStyle name="Normal 2 3 2 7" xfId="386" xr:uid="{00000000-0005-0000-0000-0000C8000000}"/>
    <cellStyle name="Normal 2 3 20" xfId="308" xr:uid="{00000000-0005-0000-0000-0000C9000000}"/>
    <cellStyle name="Normal 2 3 21" xfId="322" xr:uid="{00000000-0005-0000-0000-0000CA000000}"/>
    <cellStyle name="Normal 2 3 22" xfId="42" xr:uid="{00000000-0005-0000-0000-0000CB000000}"/>
    <cellStyle name="Normal 2 3 23" xfId="328" xr:uid="{00000000-0005-0000-0000-0000CC000000}"/>
    <cellStyle name="Normal 2 3 24" xfId="352" xr:uid="{00000000-0005-0000-0000-0000CD000000}"/>
    <cellStyle name="Normal 2 3 25" xfId="384" xr:uid="{00000000-0005-0000-0000-0000CE000000}"/>
    <cellStyle name="Normal 2 3 3" xfId="27" xr:uid="{00000000-0005-0000-0000-0000CF000000}"/>
    <cellStyle name="Normal 2 3 3 2" xfId="89" xr:uid="{00000000-0005-0000-0000-0000D0000000}"/>
    <cellStyle name="Normal 2 3 3 2 2" xfId="348" xr:uid="{00000000-0005-0000-0000-0000D1000000}"/>
    <cellStyle name="Normal 2 3 3 2 2 2" xfId="380" xr:uid="{00000000-0005-0000-0000-0000D2000000}"/>
    <cellStyle name="Normal 2 3 3 2 2 3" xfId="412" xr:uid="{00000000-0005-0000-0000-0000D3000000}"/>
    <cellStyle name="Normal 2 3 3 2 3" xfId="364" xr:uid="{00000000-0005-0000-0000-0000D4000000}"/>
    <cellStyle name="Normal 2 3 3 2 4" xfId="396" xr:uid="{00000000-0005-0000-0000-0000D5000000}"/>
    <cellStyle name="Normal 2 3 3 3" xfId="74" xr:uid="{00000000-0005-0000-0000-0000D6000000}"/>
    <cellStyle name="Normal 2 3 3 3 2" xfId="340" xr:uid="{00000000-0005-0000-0000-0000D7000000}"/>
    <cellStyle name="Normal 2 3 3 3 3" xfId="372" xr:uid="{00000000-0005-0000-0000-0000D8000000}"/>
    <cellStyle name="Normal 2 3 3 3 4" xfId="404" xr:uid="{00000000-0005-0000-0000-0000D9000000}"/>
    <cellStyle name="Normal 2 3 3 4" xfId="46" xr:uid="{00000000-0005-0000-0000-0000DA000000}"/>
    <cellStyle name="Normal 2 3 3 5" xfId="332" xr:uid="{00000000-0005-0000-0000-0000DB000000}"/>
    <cellStyle name="Normal 2 3 3 6" xfId="356" xr:uid="{00000000-0005-0000-0000-0000DC000000}"/>
    <cellStyle name="Normal 2 3 3 7" xfId="388" xr:uid="{00000000-0005-0000-0000-0000DD000000}"/>
    <cellStyle name="Normal 2 3 4" xfId="39" xr:uid="{00000000-0005-0000-0000-0000DE000000}"/>
    <cellStyle name="Normal 2 3 4 2" xfId="100" xr:uid="{00000000-0005-0000-0000-0000DF000000}"/>
    <cellStyle name="Normal 2 3 4 2 2" xfId="351" xr:uid="{00000000-0005-0000-0000-0000E0000000}"/>
    <cellStyle name="Normal 2 3 4 2 2 2" xfId="383" xr:uid="{00000000-0005-0000-0000-0000E1000000}"/>
    <cellStyle name="Normal 2 3 4 2 2 3" xfId="415" xr:uid="{00000000-0005-0000-0000-0000E2000000}"/>
    <cellStyle name="Normal 2 3 4 2 3" xfId="367" xr:uid="{00000000-0005-0000-0000-0000E3000000}"/>
    <cellStyle name="Normal 2 3 4 2 4" xfId="399" xr:uid="{00000000-0005-0000-0000-0000E4000000}"/>
    <cellStyle name="Normal 2 3 4 3" xfId="82" xr:uid="{00000000-0005-0000-0000-0000E5000000}"/>
    <cellStyle name="Normal 2 3 4 3 2" xfId="343" xr:uid="{00000000-0005-0000-0000-0000E6000000}"/>
    <cellStyle name="Normal 2 3 4 3 3" xfId="375" xr:uid="{00000000-0005-0000-0000-0000E7000000}"/>
    <cellStyle name="Normal 2 3 4 3 4" xfId="407" xr:uid="{00000000-0005-0000-0000-0000E8000000}"/>
    <cellStyle name="Normal 2 3 4 4" xfId="57" xr:uid="{00000000-0005-0000-0000-0000E9000000}"/>
    <cellStyle name="Normal 2 3 4 5" xfId="335" xr:uid="{00000000-0005-0000-0000-0000EA000000}"/>
    <cellStyle name="Normal 2 3 4 6" xfId="359" xr:uid="{00000000-0005-0000-0000-0000EB000000}"/>
    <cellStyle name="Normal 2 3 4 7" xfId="391" xr:uid="{00000000-0005-0000-0000-0000EC000000}"/>
    <cellStyle name="Normal 2 3 5" xfId="85" xr:uid="{00000000-0005-0000-0000-0000ED000000}"/>
    <cellStyle name="Normal 2 3 5 2" xfId="344" xr:uid="{00000000-0005-0000-0000-0000EE000000}"/>
    <cellStyle name="Normal 2 3 5 2 2" xfId="376" xr:uid="{00000000-0005-0000-0000-0000EF000000}"/>
    <cellStyle name="Normal 2 3 5 2 3" xfId="408" xr:uid="{00000000-0005-0000-0000-0000F0000000}"/>
    <cellStyle name="Normal 2 3 5 3" xfId="360" xr:uid="{00000000-0005-0000-0000-0000F1000000}"/>
    <cellStyle name="Normal 2 3 5 4" xfId="392" xr:uid="{00000000-0005-0000-0000-0000F2000000}"/>
    <cellStyle name="Normal 2 3 6" xfId="70" xr:uid="{00000000-0005-0000-0000-0000F3000000}"/>
    <cellStyle name="Normal 2 3 6 2" xfId="336" xr:uid="{00000000-0005-0000-0000-0000F4000000}"/>
    <cellStyle name="Normal 2 3 6 3" xfId="368" xr:uid="{00000000-0005-0000-0000-0000F5000000}"/>
    <cellStyle name="Normal 2 3 6 4" xfId="400" xr:uid="{00000000-0005-0000-0000-0000F6000000}"/>
    <cellStyle name="Normal 2 3 7" xfId="111" xr:uid="{00000000-0005-0000-0000-0000F7000000}"/>
    <cellStyle name="Normal 2 3 8" xfId="128" xr:uid="{00000000-0005-0000-0000-0000F8000000}"/>
    <cellStyle name="Normal 2 3 9" xfId="143" xr:uid="{00000000-0005-0000-0000-0000F9000000}"/>
    <cellStyle name="Normal 2 4" xfId="23" xr:uid="{00000000-0005-0000-0000-0000FA000000}"/>
    <cellStyle name="Normal 2 4 2" xfId="86" xr:uid="{00000000-0005-0000-0000-0000FB000000}"/>
    <cellStyle name="Normal 2 4 2 2" xfId="345" xr:uid="{00000000-0005-0000-0000-0000FC000000}"/>
    <cellStyle name="Normal 2 4 2 2 2" xfId="377" xr:uid="{00000000-0005-0000-0000-0000FD000000}"/>
    <cellStyle name="Normal 2 4 2 2 3" xfId="409" xr:uid="{00000000-0005-0000-0000-0000FE000000}"/>
    <cellStyle name="Normal 2 4 2 3" xfId="361" xr:uid="{00000000-0005-0000-0000-0000FF000000}"/>
    <cellStyle name="Normal 2 4 2 4" xfId="393" xr:uid="{00000000-0005-0000-0000-000000010000}"/>
    <cellStyle name="Normal 2 4 3" xfId="71" xr:uid="{00000000-0005-0000-0000-000001010000}"/>
    <cellStyle name="Normal 2 4 3 2" xfId="337" xr:uid="{00000000-0005-0000-0000-000002010000}"/>
    <cellStyle name="Normal 2 4 3 3" xfId="369" xr:uid="{00000000-0005-0000-0000-000003010000}"/>
    <cellStyle name="Normal 2 4 3 4" xfId="401" xr:uid="{00000000-0005-0000-0000-000004010000}"/>
    <cellStyle name="Normal 2 4 4" xfId="43" xr:uid="{00000000-0005-0000-0000-000005010000}"/>
    <cellStyle name="Normal 2 4 5" xfId="329" xr:uid="{00000000-0005-0000-0000-000006010000}"/>
    <cellStyle name="Normal 2 4 6" xfId="353" xr:uid="{00000000-0005-0000-0000-000007010000}"/>
    <cellStyle name="Normal 2 4 7" xfId="385" xr:uid="{00000000-0005-0000-0000-000008010000}"/>
    <cellStyle name="Normal 2 5" xfId="26" xr:uid="{00000000-0005-0000-0000-000009010000}"/>
    <cellStyle name="Normal 2 5 2" xfId="88" xr:uid="{00000000-0005-0000-0000-00000A010000}"/>
    <cellStyle name="Normal 2 5 2 2" xfId="347" xr:uid="{00000000-0005-0000-0000-00000B010000}"/>
    <cellStyle name="Normal 2 5 2 2 2" xfId="379" xr:uid="{00000000-0005-0000-0000-00000C010000}"/>
    <cellStyle name="Normal 2 5 2 2 3" xfId="411" xr:uid="{00000000-0005-0000-0000-00000D010000}"/>
    <cellStyle name="Normal 2 5 2 3" xfId="363" xr:uid="{00000000-0005-0000-0000-00000E010000}"/>
    <cellStyle name="Normal 2 5 2 4" xfId="395" xr:uid="{00000000-0005-0000-0000-00000F010000}"/>
    <cellStyle name="Normal 2 5 3" xfId="73" xr:uid="{00000000-0005-0000-0000-000010010000}"/>
    <cellStyle name="Normal 2 5 3 2" xfId="339" xr:uid="{00000000-0005-0000-0000-000011010000}"/>
    <cellStyle name="Normal 2 5 3 3" xfId="371" xr:uid="{00000000-0005-0000-0000-000012010000}"/>
    <cellStyle name="Normal 2 5 3 4" xfId="403" xr:uid="{00000000-0005-0000-0000-000013010000}"/>
    <cellStyle name="Normal 2 5 4" xfId="45" xr:uid="{00000000-0005-0000-0000-000014010000}"/>
    <cellStyle name="Normal 2 5 5" xfId="331" xr:uid="{00000000-0005-0000-0000-000015010000}"/>
    <cellStyle name="Normal 2 5 6" xfId="355" xr:uid="{00000000-0005-0000-0000-000016010000}"/>
    <cellStyle name="Normal 2 5 7" xfId="387" xr:uid="{00000000-0005-0000-0000-000017010000}"/>
    <cellStyle name="Normal 2 6" xfId="35" xr:uid="{00000000-0005-0000-0000-000018010000}"/>
    <cellStyle name="Normal 2 6 2" xfId="98" xr:uid="{00000000-0005-0000-0000-000019010000}"/>
    <cellStyle name="Normal 2 6 2 2" xfId="350" xr:uid="{00000000-0005-0000-0000-00001A010000}"/>
    <cellStyle name="Normal 2 6 2 2 2" xfId="382" xr:uid="{00000000-0005-0000-0000-00001B010000}"/>
    <cellStyle name="Normal 2 6 2 2 3" xfId="414" xr:uid="{00000000-0005-0000-0000-00001C010000}"/>
    <cellStyle name="Normal 2 6 2 3" xfId="366" xr:uid="{00000000-0005-0000-0000-00001D010000}"/>
    <cellStyle name="Normal 2 6 2 4" xfId="398" xr:uid="{00000000-0005-0000-0000-00001E010000}"/>
    <cellStyle name="Normal 2 6 3" xfId="79" xr:uid="{00000000-0005-0000-0000-00001F010000}"/>
    <cellStyle name="Normal 2 6 3 2" xfId="342" xr:uid="{00000000-0005-0000-0000-000020010000}"/>
    <cellStyle name="Normal 2 6 3 3" xfId="374" xr:uid="{00000000-0005-0000-0000-000021010000}"/>
    <cellStyle name="Normal 2 6 3 4" xfId="406" xr:uid="{00000000-0005-0000-0000-000022010000}"/>
    <cellStyle name="Normal 2 6 4" xfId="55" xr:uid="{00000000-0005-0000-0000-000023010000}"/>
    <cellStyle name="Normal 2 6 5" xfId="334" xr:uid="{00000000-0005-0000-0000-000024010000}"/>
    <cellStyle name="Normal 2 6 6" xfId="358" xr:uid="{00000000-0005-0000-0000-000025010000}"/>
    <cellStyle name="Normal 2 6 7" xfId="390" xr:uid="{00000000-0005-0000-0000-000026010000}"/>
    <cellStyle name="Normal 2 7" xfId="109" xr:uid="{00000000-0005-0000-0000-000027010000}"/>
    <cellStyle name="Normal 2 8" xfId="126" xr:uid="{00000000-0005-0000-0000-000028010000}"/>
    <cellStyle name="Normal 2 9" xfId="141" xr:uid="{00000000-0005-0000-0000-000029010000}"/>
    <cellStyle name="Normal 20" xfId="298" xr:uid="{00000000-0005-0000-0000-00002A010000}"/>
    <cellStyle name="Normal 21" xfId="313" xr:uid="{00000000-0005-0000-0000-00002B010000}"/>
    <cellStyle name="Normal 3" xfId="10" xr:uid="{00000000-0005-0000-0000-00002C010000}"/>
    <cellStyle name="Normal 3 10" xfId="189" xr:uid="{00000000-0005-0000-0000-00002D010000}"/>
    <cellStyle name="Normal 3 11" xfId="204" xr:uid="{00000000-0005-0000-0000-00002E010000}"/>
    <cellStyle name="Normal 3 12" xfId="219" xr:uid="{00000000-0005-0000-0000-00002F010000}"/>
    <cellStyle name="Normal 3 13" xfId="234" xr:uid="{00000000-0005-0000-0000-000030010000}"/>
    <cellStyle name="Normal 3 14" xfId="249" xr:uid="{00000000-0005-0000-0000-000031010000}"/>
    <cellStyle name="Normal 3 15" xfId="264" xr:uid="{00000000-0005-0000-0000-000032010000}"/>
    <cellStyle name="Normal 3 16" xfId="279" xr:uid="{00000000-0005-0000-0000-000033010000}"/>
    <cellStyle name="Normal 3 17" xfId="294" xr:uid="{00000000-0005-0000-0000-000034010000}"/>
    <cellStyle name="Normal 3 18" xfId="309" xr:uid="{00000000-0005-0000-0000-000035010000}"/>
    <cellStyle name="Normal 3 19" xfId="323" xr:uid="{00000000-0005-0000-0000-000036010000}"/>
    <cellStyle name="Normal 3 2" xfId="33" xr:uid="{00000000-0005-0000-0000-000037010000}"/>
    <cellStyle name="Normal 3 3" xfId="18" xr:uid="{00000000-0005-0000-0000-000038010000}"/>
    <cellStyle name="Normal 3 4" xfId="64" xr:uid="{00000000-0005-0000-0000-000039010000}"/>
    <cellStyle name="Normal 3 5" xfId="112" xr:uid="{00000000-0005-0000-0000-00003A010000}"/>
    <cellStyle name="Normal 3 6" xfId="129" xr:uid="{00000000-0005-0000-0000-00003B010000}"/>
    <cellStyle name="Normal 3 7" xfId="144" xr:uid="{00000000-0005-0000-0000-00003C010000}"/>
    <cellStyle name="Normal 3 8" xfId="159" xr:uid="{00000000-0005-0000-0000-00003D010000}"/>
    <cellStyle name="Normal 3 9" xfId="173" xr:uid="{00000000-0005-0000-0000-00003E010000}"/>
    <cellStyle name="Normal 4" xfId="22" xr:uid="{00000000-0005-0000-0000-00003F010000}"/>
    <cellStyle name="Normal 4 2" xfId="36" xr:uid="{00000000-0005-0000-0000-000040010000}"/>
    <cellStyle name="Normal 4 2 2" xfId="80" xr:uid="{00000000-0005-0000-0000-000041010000}"/>
    <cellStyle name="Normal 5" xfId="28" xr:uid="{00000000-0005-0000-0000-000042010000}"/>
    <cellStyle name="Normal 5 10" xfId="205" xr:uid="{00000000-0005-0000-0000-000043010000}"/>
    <cellStyle name="Normal 5 11" xfId="220" xr:uid="{00000000-0005-0000-0000-000044010000}"/>
    <cellStyle name="Normal 5 12" xfId="235" xr:uid="{00000000-0005-0000-0000-000045010000}"/>
    <cellStyle name="Normal 5 13" xfId="250" xr:uid="{00000000-0005-0000-0000-000046010000}"/>
    <cellStyle name="Normal 5 14" xfId="265" xr:uid="{00000000-0005-0000-0000-000047010000}"/>
    <cellStyle name="Normal 5 15" xfId="280" xr:uid="{00000000-0005-0000-0000-000048010000}"/>
    <cellStyle name="Normal 5 16" xfId="295" xr:uid="{00000000-0005-0000-0000-000049010000}"/>
    <cellStyle name="Normal 5 17" xfId="310" xr:uid="{00000000-0005-0000-0000-00004A010000}"/>
    <cellStyle name="Normal 5 18" xfId="324" xr:uid="{00000000-0005-0000-0000-00004B010000}"/>
    <cellStyle name="Normal 5 19" xfId="47" xr:uid="{00000000-0005-0000-0000-00004C010000}"/>
    <cellStyle name="Normal 5 2" xfId="90" xr:uid="{00000000-0005-0000-0000-00004D010000}"/>
    <cellStyle name="Normal 5 2 10" xfId="236" xr:uid="{00000000-0005-0000-0000-00004E010000}"/>
    <cellStyle name="Normal 5 2 11" xfId="251" xr:uid="{00000000-0005-0000-0000-00004F010000}"/>
    <cellStyle name="Normal 5 2 12" xfId="266" xr:uid="{00000000-0005-0000-0000-000050010000}"/>
    <cellStyle name="Normal 5 2 13" xfId="281" xr:uid="{00000000-0005-0000-0000-000051010000}"/>
    <cellStyle name="Normal 5 2 14" xfId="296" xr:uid="{00000000-0005-0000-0000-000052010000}"/>
    <cellStyle name="Normal 5 2 15" xfId="311" xr:uid="{00000000-0005-0000-0000-000053010000}"/>
    <cellStyle name="Normal 5 2 16" xfId="325" xr:uid="{00000000-0005-0000-0000-000054010000}"/>
    <cellStyle name="Normal 5 2 17" xfId="349" xr:uid="{00000000-0005-0000-0000-000055010000}"/>
    <cellStyle name="Normal 5 2 18" xfId="365" xr:uid="{00000000-0005-0000-0000-000056010000}"/>
    <cellStyle name="Normal 5 2 19" xfId="397" xr:uid="{00000000-0005-0000-0000-000057010000}"/>
    <cellStyle name="Normal 5 2 2" xfId="115" xr:uid="{00000000-0005-0000-0000-000058010000}"/>
    <cellStyle name="Normal 5 2 2 2" xfId="381" xr:uid="{00000000-0005-0000-0000-000059010000}"/>
    <cellStyle name="Normal 5 2 2 3" xfId="413" xr:uid="{00000000-0005-0000-0000-00005A010000}"/>
    <cellStyle name="Normal 5 2 3" xfId="131" xr:uid="{00000000-0005-0000-0000-00005B010000}"/>
    <cellStyle name="Normal 5 2 4" xfId="146" xr:uid="{00000000-0005-0000-0000-00005C010000}"/>
    <cellStyle name="Normal 5 2 5" xfId="161" xr:uid="{00000000-0005-0000-0000-00005D010000}"/>
    <cellStyle name="Normal 5 2 6" xfId="175" xr:uid="{00000000-0005-0000-0000-00005E010000}"/>
    <cellStyle name="Normal 5 2 7" xfId="191" xr:uid="{00000000-0005-0000-0000-00005F010000}"/>
    <cellStyle name="Normal 5 2 8" xfId="206" xr:uid="{00000000-0005-0000-0000-000060010000}"/>
    <cellStyle name="Normal 5 2 9" xfId="221" xr:uid="{00000000-0005-0000-0000-000061010000}"/>
    <cellStyle name="Normal 5 20" xfId="333" xr:uid="{00000000-0005-0000-0000-000062010000}"/>
    <cellStyle name="Normal 5 21" xfId="357" xr:uid="{00000000-0005-0000-0000-000063010000}"/>
    <cellStyle name="Normal 5 22" xfId="389" xr:uid="{00000000-0005-0000-0000-000064010000}"/>
    <cellStyle name="Normal 5 3" xfId="75" xr:uid="{00000000-0005-0000-0000-000065010000}"/>
    <cellStyle name="Normal 5 3 2" xfId="341" xr:uid="{00000000-0005-0000-0000-000066010000}"/>
    <cellStyle name="Normal 5 3 3" xfId="373" xr:uid="{00000000-0005-0000-0000-000067010000}"/>
    <cellStyle name="Normal 5 3 4" xfId="405" xr:uid="{00000000-0005-0000-0000-000068010000}"/>
    <cellStyle name="Normal 5 4" xfId="114" xr:uid="{00000000-0005-0000-0000-000069010000}"/>
    <cellStyle name="Normal 5 5" xfId="130" xr:uid="{00000000-0005-0000-0000-00006A010000}"/>
    <cellStyle name="Normal 5 6" xfId="145" xr:uid="{00000000-0005-0000-0000-00006B010000}"/>
    <cellStyle name="Normal 5 7" xfId="160" xr:uid="{00000000-0005-0000-0000-00006C010000}"/>
    <cellStyle name="Normal 5 8" xfId="174" xr:uid="{00000000-0005-0000-0000-00006D010000}"/>
    <cellStyle name="Normal 5 9" xfId="190" xr:uid="{00000000-0005-0000-0000-00006E010000}"/>
    <cellStyle name="Normal 6" xfId="101" xr:uid="{00000000-0005-0000-0000-00006F010000}"/>
    <cellStyle name="Normal 6 10" xfId="237" xr:uid="{00000000-0005-0000-0000-000070010000}"/>
    <cellStyle name="Normal 6 11" xfId="252" xr:uid="{00000000-0005-0000-0000-000071010000}"/>
    <cellStyle name="Normal 6 12" xfId="267" xr:uid="{00000000-0005-0000-0000-000072010000}"/>
    <cellStyle name="Normal 6 13" xfId="282" xr:uid="{00000000-0005-0000-0000-000073010000}"/>
    <cellStyle name="Normal 6 14" xfId="297" xr:uid="{00000000-0005-0000-0000-000074010000}"/>
    <cellStyle name="Normal 6 15" xfId="312" xr:uid="{00000000-0005-0000-0000-000075010000}"/>
    <cellStyle name="Normal 6 16" xfId="326" xr:uid="{00000000-0005-0000-0000-000076010000}"/>
    <cellStyle name="Normal 6 2" xfId="116" xr:uid="{00000000-0005-0000-0000-000077010000}"/>
    <cellStyle name="Normal 6 3" xfId="132" xr:uid="{00000000-0005-0000-0000-000078010000}"/>
    <cellStyle name="Normal 6 4" xfId="147" xr:uid="{00000000-0005-0000-0000-000079010000}"/>
    <cellStyle name="Normal 6 5" xfId="162" xr:uid="{00000000-0005-0000-0000-00007A010000}"/>
    <cellStyle name="Normal 6 6" xfId="176" xr:uid="{00000000-0005-0000-0000-00007B010000}"/>
    <cellStyle name="Normal 6 7" xfId="192" xr:uid="{00000000-0005-0000-0000-00007C010000}"/>
    <cellStyle name="Normal 6 8" xfId="207" xr:uid="{00000000-0005-0000-0000-00007D010000}"/>
    <cellStyle name="Normal 6 9" xfId="222" xr:uid="{00000000-0005-0000-0000-00007E010000}"/>
    <cellStyle name="Normal 7" xfId="117" xr:uid="{00000000-0005-0000-0000-00007F010000}"/>
    <cellStyle name="Normal 74" xfId="416" xr:uid="{17B72730-9F67-49F6-9E5B-710C8AC68662}"/>
    <cellStyle name="Normal 75" xfId="417" xr:uid="{812B8672-FC9D-4229-8648-3009C1C3D6B2}"/>
    <cellStyle name="Normal 76" xfId="418" xr:uid="{3E7296F0-1923-4243-ACE7-9EC2EB6FE83F}"/>
    <cellStyle name="Normal 8" xfId="113" xr:uid="{00000000-0005-0000-0000-000080010000}"/>
    <cellStyle name="Normal 9" xfId="133" xr:uid="{00000000-0005-0000-0000-000081010000}"/>
    <cellStyle name="Percent" xfId="3" builtinId="5"/>
    <cellStyle name="Percent 2" xfId="15" xr:uid="{00000000-0005-0000-0000-000083010000}"/>
    <cellStyle name="Percent 2 10" xfId="209" xr:uid="{00000000-0005-0000-0000-000084010000}"/>
    <cellStyle name="Percent 2 11" xfId="224" xr:uid="{00000000-0005-0000-0000-000085010000}"/>
    <cellStyle name="Percent 2 12" xfId="239" xr:uid="{00000000-0005-0000-0000-000086010000}"/>
    <cellStyle name="Percent 2 13" xfId="254" xr:uid="{00000000-0005-0000-0000-000087010000}"/>
    <cellStyle name="Percent 2 14" xfId="269" xr:uid="{00000000-0005-0000-0000-000088010000}"/>
    <cellStyle name="Percent 2 15" xfId="284" xr:uid="{00000000-0005-0000-0000-000089010000}"/>
    <cellStyle name="Percent 2 16" xfId="299" xr:uid="{00000000-0005-0000-0000-00008A010000}"/>
    <cellStyle name="Percent 2 17" xfId="314" xr:uid="{00000000-0005-0000-0000-00008B010000}"/>
    <cellStyle name="Percent 2 18" xfId="327" xr:uid="{00000000-0005-0000-0000-00008C010000}"/>
    <cellStyle name="Percent 2 2" xfId="31" xr:uid="{00000000-0005-0000-0000-00008D010000}"/>
    <cellStyle name="Percent 2 2 2" xfId="95" xr:uid="{00000000-0005-0000-0000-00008E010000}"/>
    <cellStyle name="Percent 2 2 3" xfId="78" xr:uid="{00000000-0005-0000-0000-00008F010000}"/>
    <cellStyle name="Percent 2 2 4" xfId="52" xr:uid="{00000000-0005-0000-0000-000090010000}"/>
    <cellStyle name="Percent 2 3" xfId="68" xr:uid="{00000000-0005-0000-0000-000091010000}"/>
    <cellStyle name="Percent 2 4" xfId="118" xr:uid="{00000000-0005-0000-0000-000092010000}"/>
    <cellStyle name="Percent 2 5" xfId="134" xr:uid="{00000000-0005-0000-0000-000093010000}"/>
    <cellStyle name="Percent 2 6" xfId="149" xr:uid="{00000000-0005-0000-0000-000094010000}"/>
    <cellStyle name="Percent 2 7" xfId="164" xr:uid="{00000000-0005-0000-0000-000095010000}"/>
    <cellStyle name="Percent 2 8" xfId="177" xr:uid="{00000000-0005-0000-0000-000096010000}"/>
    <cellStyle name="Percent 2 9" xfId="194" xr:uid="{00000000-0005-0000-0000-000097010000}"/>
    <cellStyle name="Percent 3" xfId="6" xr:uid="{00000000-0005-0000-0000-000098010000}"/>
    <cellStyle name="Percent 3 2" xfId="9" xr:uid="{00000000-0005-0000-0000-000099010000}"/>
    <cellStyle name="Percent 3 2 2" xfId="96" xr:uid="{00000000-0005-0000-0000-00009A010000}"/>
    <cellStyle name="Percent 3 2 3" xfId="63" xr:uid="{00000000-0005-0000-0000-00009B010000}"/>
    <cellStyle name="Percent 3 2 4" xfId="53" xr:uid="{00000000-0005-0000-0000-00009C010000}"/>
    <cellStyle name="Percent 3 3" xfId="13" xr:uid="{00000000-0005-0000-0000-00009D010000}"/>
    <cellStyle name="Percent 3 3 2" xfId="67" xr:uid="{00000000-0005-0000-0000-00009E010000}"/>
    <cellStyle name="Percent 3 4" xfId="60" xr:uid="{00000000-0005-0000-0000-00009F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4"/>
  <sheetViews>
    <sheetView tabSelected="1" zoomScaleNormal="100" workbookViewId="0">
      <pane ySplit="5" topLeftCell="A6" activePane="bottomLeft" state="frozen"/>
      <selection pane="bottomLeft" activeCell="A4" sqref="A4"/>
    </sheetView>
  </sheetViews>
  <sheetFormatPr defaultColWidth="9.1796875" defaultRowHeight="13" x14ac:dyDescent="0.3"/>
  <cols>
    <col min="1" max="1" width="55.1796875" style="4" customWidth="1"/>
    <col min="2" max="2" width="22.7265625" style="19" customWidth="1"/>
    <col min="3" max="3" width="23.7265625" style="19" bestFit="1" customWidth="1"/>
    <col min="4" max="4" width="14.1796875" style="25" customWidth="1"/>
    <col min="5" max="5" width="9.1796875" style="3"/>
    <col min="6" max="6" width="10" style="3" bestFit="1" customWidth="1"/>
    <col min="7" max="16384" width="9.1796875" style="3"/>
  </cols>
  <sheetData>
    <row r="1" spans="1:6" x14ac:dyDescent="0.3">
      <c r="A1" s="48" t="s">
        <v>13</v>
      </c>
      <c r="B1" s="48"/>
      <c r="C1" s="48"/>
      <c r="D1" s="48"/>
    </row>
    <row r="2" spans="1:6" s="2" customFormat="1" x14ac:dyDescent="0.3">
      <c r="A2" s="49" t="s">
        <v>51</v>
      </c>
      <c r="B2" s="49"/>
      <c r="C2" s="49"/>
      <c r="D2" s="49"/>
    </row>
    <row r="3" spans="1:6" s="2" customFormat="1" x14ac:dyDescent="0.3">
      <c r="A3" s="49" t="s">
        <v>72</v>
      </c>
      <c r="B3" s="49"/>
      <c r="C3" s="49"/>
      <c r="D3" s="49"/>
    </row>
    <row r="4" spans="1:6" s="2" customFormat="1" x14ac:dyDescent="0.3">
      <c r="A4" s="1"/>
      <c r="B4" s="14"/>
      <c r="C4" s="14"/>
      <c r="D4" s="14"/>
    </row>
    <row r="5" spans="1:6" ht="54.75" customHeight="1" x14ac:dyDescent="0.3">
      <c r="A5" s="5" t="s">
        <v>7</v>
      </c>
      <c r="B5" s="5" t="s">
        <v>10</v>
      </c>
      <c r="C5" s="5" t="s">
        <v>3</v>
      </c>
      <c r="D5" s="15" t="s">
        <v>8</v>
      </c>
    </row>
    <row r="6" spans="1:6" s="6" customFormat="1" x14ac:dyDescent="0.25">
      <c r="A6" s="50" t="s">
        <v>5</v>
      </c>
      <c r="B6" s="51"/>
      <c r="C6" s="51"/>
      <c r="D6" s="51"/>
    </row>
    <row r="7" spans="1:6" s="12" customFormat="1" ht="15.75" customHeight="1" x14ac:dyDescent="0.3">
      <c r="A7" s="30" t="s">
        <v>54</v>
      </c>
      <c r="B7" s="36">
        <v>886414</v>
      </c>
      <c r="C7" s="36">
        <v>308951</v>
      </c>
      <c r="D7" s="32">
        <f>C7/B7</f>
        <v>0.34854029832561306</v>
      </c>
    </row>
    <row r="8" spans="1:6" s="6" customFormat="1" ht="15.75" customHeight="1" x14ac:dyDescent="0.3">
      <c r="A8" s="34" t="s">
        <v>44</v>
      </c>
      <c r="B8" s="37">
        <v>5274312</v>
      </c>
      <c r="C8" s="37">
        <v>1269093</v>
      </c>
      <c r="D8" s="32">
        <f>C8/B8</f>
        <v>0.24061773364943143</v>
      </c>
    </row>
    <row r="9" spans="1:6" s="9" customFormat="1" ht="15.75" customHeight="1" x14ac:dyDescent="0.3">
      <c r="A9" s="34" t="s">
        <v>34</v>
      </c>
      <c r="B9" s="37">
        <v>32632006</v>
      </c>
      <c r="C9" s="37">
        <v>11937582</v>
      </c>
      <c r="D9" s="32">
        <f>C9/B9</f>
        <v>0.36582433822793486</v>
      </c>
    </row>
    <row r="10" spans="1:6" s="6" customFormat="1" ht="15.75" customHeight="1" x14ac:dyDescent="0.3">
      <c r="A10" s="30" t="s">
        <v>26</v>
      </c>
      <c r="B10" s="37">
        <v>848508.4</v>
      </c>
      <c r="C10" s="33">
        <v>532705.16</v>
      </c>
      <c r="D10" s="32">
        <f t="shared" ref="D10" si="0">C10/B10</f>
        <v>0.62781365511525877</v>
      </c>
      <c r="E10" s="11"/>
    </row>
    <row r="11" spans="1:6" s="12" customFormat="1" ht="15.75" customHeight="1" x14ac:dyDescent="0.3">
      <c r="A11" s="30" t="s">
        <v>53</v>
      </c>
      <c r="B11" s="37">
        <v>1387164.4</v>
      </c>
      <c r="C11" s="38">
        <v>1572304.12</v>
      </c>
      <c r="D11" s="32">
        <f>C11/B11</f>
        <v>1.1334663144469395</v>
      </c>
    </row>
    <row r="12" spans="1:6" s="9" customFormat="1" ht="15.75" customHeight="1" x14ac:dyDescent="0.3">
      <c r="A12" s="34" t="s">
        <v>23</v>
      </c>
      <c r="B12" s="37">
        <v>12443259.4</v>
      </c>
      <c r="C12" s="39">
        <v>4173366.1699999962</v>
      </c>
      <c r="D12" s="32">
        <f>C12/B12</f>
        <v>0.33539171979328791</v>
      </c>
    </row>
    <row r="13" spans="1:6" s="12" customFormat="1" ht="15.75" customHeight="1" x14ac:dyDescent="0.3">
      <c r="A13" s="30" t="s">
        <v>32</v>
      </c>
      <c r="B13" s="37">
        <v>3381740.4</v>
      </c>
      <c r="C13" s="31">
        <v>1288940</v>
      </c>
      <c r="D13" s="32">
        <f>C13/B13</f>
        <v>0.38114693842259451</v>
      </c>
    </row>
    <row r="14" spans="1:6" s="9" customFormat="1" ht="15.75" customHeight="1" thickBot="1" x14ac:dyDescent="0.35">
      <c r="A14" s="10"/>
      <c r="B14" s="16">
        <f>SUM(B7:B13)</f>
        <v>56853404.599999994</v>
      </c>
      <c r="C14" s="16">
        <f>SUM(C7:C13)</f>
        <v>21082941.449999996</v>
      </c>
      <c r="D14" s="21">
        <f>C14/B14</f>
        <v>0.37082988430212671</v>
      </c>
      <c r="F14" s="13"/>
    </row>
    <row r="15" spans="1:6" s="9" customFormat="1" ht="15.75" customHeight="1" thickTop="1" x14ac:dyDescent="0.25">
      <c r="B15" s="17"/>
      <c r="C15" s="17"/>
      <c r="D15" s="22"/>
    </row>
    <row r="16" spans="1:6" s="6" customFormat="1" ht="15.75" customHeight="1" x14ac:dyDescent="0.3">
      <c r="A16" s="46" t="s">
        <v>4</v>
      </c>
      <c r="B16" s="52"/>
      <c r="C16" s="52"/>
      <c r="D16" s="52"/>
    </row>
    <row r="17" spans="1:8" s="12" customFormat="1" ht="15.75" customHeight="1" x14ac:dyDescent="0.3">
      <c r="A17" s="34" t="s">
        <v>19</v>
      </c>
      <c r="B17" s="35">
        <v>19297661</v>
      </c>
      <c r="C17" s="35">
        <v>3250358</v>
      </c>
      <c r="D17" s="32">
        <f>C17/B17</f>
        <v>0.16843274425848812</v>
      </c>
    </row>
    <row r="18" spans="1:8" s="12" customFormat="1" ht="15.75" customHeight="1" x14ac:dyDescent="0.3">
      <c r="A18" s="34" t="s">
        <v>11</v>
      </c>
      <c r="B18" s="31">
        <v>14595642</v>
      </c>
      <c r="C18" s="31">
        <v>4416363</v>
      </c>
      <c r="D18" s="32">
        <f>C18/B18</f>
        <v>0.30258093477491432</v>
      </c>
    </row>
    <row r="19" spans="1:8" s="6" customFormat="1" ht="15.75" customHeight="1" x14ac:dyDescent="0.3">
      <c r="A19" s="34" t="s">
        <v>71</v>
      </c>
      <c r="B19" s="31">
        <v>199780</v>
      </c>
      <c r="C19" s="31">
        <v>159824</v>
      </c>
      <c r="D19" s="32">
        <f>C19/B19</f>
        <v>0.8</v>
      </c>
    </row>
    <row r="20" spans="1:8" s="6" customFormat="1" ht="15.75" customHeight="1" thickBot="1" x14ac:dyDescent="0.35">
      <c r="A20" s="10"/>
      <c r="B20" s="16">
        <f>SUM(B17:B19)</f>
        <v>34093083</v>
      </c>
      <c r="C20" s="16">
        <f>SUM(C17:C19)</f>
        <v>7826545</v>
      </c>
      <c r="D20" s="23">
        <f>C20/B20</f>
        <v>0.22956401449525701</v>
      </c>
      <c r="F20" s="13"/>
    </row>
    <row r="21" spans="1:8" s="6" customFormat="1" ht="15.75" customHeight="1" thickTop="1" x14ac:dyDescent="0.25">
      <c r="A21" s="7"/>
      <c r="B21" s="18"/>
      <c r="C21" s="18"/>
      <c r="D21" s="24"/>
    </row>
    <row r="22" spans="1:8" ht="15.75" customHeight="1" x14ac:dyDescent="0.3">
      <c r="A22" s="46" t="s">
        <v>6</v>
      </c>
      <c r="B22" s="47"/>
      <c r="C22" s="47"/>
      <c r="D22" s="47"/>
    </row>
    <row r="23" spans="1:8" s="12" customFormat="1" ht="15.75" customHeight="1" x14ac:dyDescent="0.3">
      <c r="A23" s="30" t="s">
        <v>58</v>
      </c>
      <c r="B23" s="35">
        <v>832219</v>
      </c>
      <c r="C23" s="36">
        <v>567213</v>
      </c>
      <c r="D23" s="32">
        <f>C23/B23</f>
        <v>0.68156699138087451</v>
      </c>
      <c r="E23" s="29"/>
      <c r="F23" s="45"/>
      <c r="G23" s="29"/>
      <c r="H23" s="29"/>
    </row>
    <row r="24" spans="1:8" s="12" customFormat="1" ht="15.75" customHeight="1" x14ac:dyDescent="0.3">
      <c r="A24" s="30" t="s">
        <v>45</v>
      </c>
      <c r="B24" s="33">
        <v>4793947</v>
      </c>
      <c r="C24" s="33">
        <v>3083781</v>
      </c>
      <c r="D24" s="32">
        <f>C24/B24</f>
        <v>0.64326555967347987</v>
      </c>
      <c r="E24" s="29"/>
      <c r="F24" s="29"/>
      <c r="G24" s="29"/>
      <c r="H24" s="29"/>
    </row>
    <row r="25" spans="1:8" s="12" customFormat="1" ht="15.75" customHeight="1" x14ac:dyDescent="0.3">
      <c r="A25" s="30" t="s">
        <v>59</v>
      </c>
      <c r="B25" s="33">
        <v>400677</v>
      </c>
      <c r="C25" s="33">
        <v>141340</v>
      </c>
      <c r="D25" s="32">
        <f t="shared" ref="D25" si="1">C25/B25</f>
        <v>0.35275296560571234</v>
      </c>
      <c r="E25" s="28"/>
      <c r="F25" s="29"/>
      <c r="G25" s="29"/>
      <c r="H25" s="29"/>
    </row>
    <row r="26" spans="1:8" s="6" customFormat="1" ht="15.75" customHeight="1" x14ac:dyDescent="0.3">
      <c r="A26" s="30" t="s">
        <v>14</v>
      </c>
      <c r="B26" s="33">
        <v>1451471</v>
      </c>
      <c r="C26" s="33">
        <v>203213</v>
      </c>
      <c r="D26" s="32">
        <f t="shared" ref="D26:D77" si="2">C26/B26</f>
        <v>0.14000486403104162</v>
      </c>
      <c r="E26" s="28"/>
      <c r="F26" s="29"/>
      <c r="G26" s="29"/>
      <c r="H26" s="29"/>
    </row>
    <row r="27" spans="1:8" s="6" customFormat="1" ht="15.75" customHeight="1" x14ac:dyDescent="0.3">
      <c r="A27" s="30" t="s">
        <v>35</v>
      </c>
      <c r="B27" s="33">
        <v>1743905</v>
      </c>
      <c r="C27" s="33">
        <v>728458</v>
      </c>
      <c r="D27" s="32">
        <f t="shared" si="2"/>
        <v>0.41771656139525948</v>
      </c>
      <c r="E27" s="9"/>
    </row>
    <row r="28" spans="1:8" s="6" customFormat="1" ht="15.75" customHeight="1" x14ac:dyDescent="0.3">
      <c r="A28" s="30" t="s">
        <v>9</v>
      </c>
      <c r="B28" s="33">
        <v>208372</v>
      </c>
      <c r="C28" s="33">
        <v>33103</v>
      </c>
      <c r="D28" s="32">
        <f t="shared" si="2"/>
        <v>0.15886491467183692</v>
      </c>
      <c r="E28" s="11"/>
    </row>
    <row r="29" spans="1:8" s="6" customFormat="1" ht="15.75" customHeight="1" x14ac:dyDescent="0.3">
      <c r="A29" s="30" t="s">
        <v>63</v>
      </c>
      <c r="B29" s="33">
        <v>826744</v>
      </c>
      <c r="C29" s="33">
        <v>230724.07000000007</v>
      </c>
      <c r="D29" s="32">
        <f t="shared" si="2"/>
        <v>0.279075590509275</v>
      </c>
      <c r="E29" s="11"/>
    </row>
    <row r="30" spans="1:8" s="12" customFormat="1" ht="15.75" customHeight="1" x14ac:dyDescent="0.3">
      <c r="A30" s="30" t="s">
        <v>73</v>
      </c>
      <c r="B30" s="33">
        <v>224433</v>
      </c>
      <c r="C30" s="33">
        <v>-249042</v>
      </c>
      <c r="D30" s="32">
        <f t="shared" si="2"/>
        <v>-1.1096496504524735</v>
      </c>
    </row>
    <row r="31" spans="1:8" s="12" customFormat="1" ht="15.75" customHeight="1" x14ac:dyDescent="0.3">
      <c r="A31" s="30" t="s">
        <v>36</v>
      </c>
      <c r="B31" s="33">
        <v>110940</v>
      </c>
      <c r="C31" s="33">
        <v>66998</v>
      </c>
      <c r="D31" s="32">
        <f>C31/B31</f>
        <v>0.60391202451775738</v>
      </c>
    </row>
    <row r="32" spans="1:8" s="6" customFormat="1" ht="15.75" customHeight="1" x14ac:dyDescent="0.3">
      <c r="A32" s="30" t="s">
        <v>37</v>
      </c>
      <c r="B32" s="33">
        <v>2312983</v>
      </c>
      <c r="C32" s="33">
        <v>983051</v>
      </c>
      <c r="D32" s="32">
        <f t="shared" si="2"/>
        <v>0.42501436456731417</v>
      </c>
      <c r="E32" s="11"/>
    </row>
    <row r="33" spans="1:5" s="6" customFormat="1" ht="15.75" customHeight="1" x14ac:dyDescent="0.3">
      <c r="A33" s="30" t="s">
        <v>21</v>
      </c>
      <c r="B33" s="33">
        <v>423373</v>
      </c>
      <c r="C33" s="33">
        <v>174339</v>
      </c>
      <c r="D33" s="32">
        <f t="shared" si="2"/>
        <v>0.41178582479279502</v>
      </c>
      <c r="E33" s="11"/>
    </row>
    <row r="34" spans="1:5" s="6" customFormat="1" ht="15.75" customHeight="1" x14ac:dyDescent="0.3">
      <c r="A34" s="30" t="s">
        <v>24</v>
      </c>
      <c r="B34" s="33">
        <v>278204</v>
      </c>
      <c r="C34" s="33">
        <v>115608.26000000001</v>
      </c>
      <c r="D34" s="32">
        <f t="shared" si="2"/>
        <v>0.41555211283806132</v>
      </c>
      <c r="E34" s="11"/>
    </row>
    <row r="35" spans="1:5" s="6" customFormat="1" ht="15.75" customHeight="1" x14ac:dyDescent="0.3">
      <c r="A35" s="30" t="s">
        <v>16</v>
      </c>
      <c r="B35" s="33">
        <v>3198990</v>
      </c>
      <c r="C35" s="33">
        <v>1182832</v>
      </c>
      <c r="D35" s="32">
        <f t="shared" si="2"/>
        <v>0.36975170288122189</v>
      </c>
      <c r="E35" s="11"/>
    </row>
    <row r="36" spans="1:5" s="6" customFormat="1" ht="15.75" customHeight="1" x14ac:dyDescent="0.3">
      <c r="A36" s="30" t="s">
        <v>38</v>
      </c>
      <c r="B36" s="33">
        <v>1060768</v>
      </c>
      <c r="C36" s="33">
        <v>325332</v>
      </c>
      <c r="D36" s="32">
        <f t="shared" si="2"/>
        <v>0.30669477208965579</v>
      </c>
      <c r="E36" s="11"/>
    </row>
    <row r="37" spans="1:5" s="11" customFormat="1" ht="15.75" customHeight="1" x14ac:dyDescent="0.3">
      <c r="A37" s="30" t="s">
        <v>39</v>
      </c>
      <c r="B37" s="33">
        <v>160364</v>
      </c>
      <c r="C37" s="33">
        <v>57945</v>
      </c>
      <c r="D37" s="32">
        <f t="shared" si="2"/>
        <v>0.36133421466164478</v>
      </c>
    </row>
    <row r="38" spans="1:5" s="12" customFormat="1" ht="15.75" customHeight="1" x14ac:dyDescent="0.3">
      <c r="A38" s="30" t="s">
        <v>60</v>
      </c>
      <c r="B38" s="33">
        <v>3198776</v>
      </c>
      <c r="C38" s="33">
        <v>654541</v>
      </c>
      <c r="D38" s="32">
        <f t="shared" ref="D38" si="3">C38/B38</f>
        <v>0.20462233054143208</v>
      </c>
    </row>
    <row r="39" spans="1:5" s="6" customFormat="1" ht="15.75" customHeight="1" x14ac:dyDescent="0.3">
      <c r="A39" s="30" t="s">
        <v>15</v>
      </c>
      <c r="B39" s="33">
        <v>412643</v>
      </c>
      <c r="C39" s="33">
        <v>158911</v>
      </c>
      <c r="D39" s="32">
        <f t="shared" si="2"/>
        <v>0.38510528471342054</v>
      </c>
      <c r="E39" s="11"/>
    </row>
    <row r="40" spans="1:5" s="12" customFormat="1" ht="15.75" customHeight="1" x14ac:dyDescent="0.3">
      <c r="A40" s="30" t="s">
        <v>50</v>
      </c>
      <c r="B40" s="33">
        <v>2027432</v>
      </c>
      <c r="C40" s="33">
        <v>676201</v>
      </c>
      <c r="D40" s="32">
        <f t="shared" si="2"/>
        <v>0.33352585931365392</v>
      </c>
    </row>
    <row r="41" spans="1:5" s="11" customFormat="1" ht="15.75" customHeight="1" x14ac:dyDescent="0.3">
      <c r="A41" s="30" t="s">
        <v>0</v>
      </c>
      <c r="B41" s="33">
        <v>1789197</v>
      </c>
      <c r="C41" s="33">
        <v>839642.21</v>
      </c>
      <c r="D41" s="32">
        <f t="shared" si="2"/>
        <v>0.46928438288237684</v>
      </c>
      <c r="E41" s="12"/>
    </row>
    <row r="42" spans="1:5" s="6" customFormat="1" ht="15.75" customHeight="1" x14ac:dyDescent="0.3">
      <c r="A42" s="30" t="s">
        <v>46</v>
      </c>
      <c r="B42" s="33">
        <v>3329441</v>
      </c>
      <c r="C42" s="33">
        <v>1333232</v>
      </c>
      <c r="D42" s="32">
        <f>C42/B42</f>
        <v>0.40043719050735543</v>
      </c>
      <c r="E42" s="12"/>
    </row>
    <row r="43" spans="1:5" s="6" customFormat="1" ht="15.75" customHeight="1" x14ac:dyDescent="0.3">
      <c r="A43" s="30" t="s">
        <v>25</v>
      </c>
      <c r="B43" s="33">
        <v>949344</v>
      </c>
      <c r="C43" s="33">
        <v>209675</v>
      </c>
      <c r="D43" s="32">
        <f t="shared" si="2"/>
        <v>0.22086303805575219</v>
      </c>
      <c r="E43" s="12"/>
    </row>
    <row r="44" spans="1:5" s="12" customFormat="1" ht="15.75" customHeight="1" x14ac:dyDescent="0.3">
      <c r="A44" s="30" t="s">
        <v>68</v>
      </c>
      <c r="B44" s="33">
        <v>53789</v>
      </c>
      <c r="C44" s="33">
        <v>-24822</v>
      </c>
      <c r="D44" s="32">
        <f t="shared" ref="D44:D45" si="4">C44/B44</f>
        <v>-0.46146981724887987</v>
      </c>
    </row>
    <row r="45" spans="1:5" s="6" customFormat="1" ht="15.75" customHeight="1" x14ac:dyDescent="0.3">
      <c r="A45" s="30" t="s">
        <v>40</v>
      </c>
      <c r="B45" s="33">
        <v>3275026</v>
      </c>
      <c r="C45" s="33">
        <v>47670.25</v>
      </c>
      <c r="D45" s="32">
        <f t="shared" si="4"/>
        <v>1.455568597012665E-2</v>
      </c>
      <c r="E45" s="12"/>
    </row>
    <row r="46" spans="1:5" s="6" customFormat="1" ht="15.75" customHeight="1" x14ac:dyDescent="0.3">
      <c r="A46" s="30" t="s">
        <v>41</v>
      </c>
      <c r="B46" s="33">
        <v>3297267</v>
      </c>
      <c r="C46" s="33">
        <v>1242398.6200000001</v>
      </c>
      <c r="D46" s="32">
        <f t="shared" si="2"/>
        <v>0.37679648630214058</v>
      </c>
      <c r="E46" s="12"/>
    </row>
    <row r="47" spans="1:5" s="6" customFormat="1" ht="15.75" customHeight="1" x14ac:dyDescent="0.3">
      <c r="A47" s="30" t="s">
        <v>64</v>
      </c>
      <c r="B47" s="33">
        <v>2311869</v>
      </c>
      <c r="C47" s="33">
        <v>747380</v>
      </c>
      <c r="D47" s="32">
        <f t="shared" si="2"/>
        <v>0.323279562985619</v>
      </c>
      <c r="E47" s="12"/>
    </row>
    <row r="48" spans="1:5" s="9" customFormat="1" ht="15.75" customHeight="1" x14ac:dyDescent="0.3">
      <c r="A48" s="30" t="s">
        <v>49</v>
      </c>
      <c r="B48" s="33">
        <v>689043</v>
      </c>
      <c r="C48" s="33">
        <v>131446</v>
      </c>
      <c r="D48" s="32">
        <f t="shared" si="2"/>
        <v>0.1907660334696093</v>
      </c>
      <c r="E48" s="12"/>
    </row>
    <row r="49" spans="1:5" s="12" customFormat="1" ht="15.75" customHeight="1" x14ac:dyDescent="0.3">
      <c r="A49" s="30" t="s">
        <v>66</v>
      </c>
      <c r="B49" s="33">
        <v>246294</v>
      </c>
      <c r="C49" s="33">
        <v>1559</v>
      </c>
      <c r="D49" s="32">
        <f t="shared" si="2"/>
        <v>6.3298334510787924E-3</v>
      </c>
    </row>
    <row r="50" spans="1:5" s="11" customFormat="1" ht="15.75" customHeight="1" x14ac:dyDescent="0.3">
      <c r="A50" s="30" t="s">
        <v>30</v>
      </c>
      <c r="B50" s="33">
        <v>1942348</v>
      </c>
      <c r="C50" s="33">
        <v>938541</v>
      </c>
      <c r="D50" s="32">
        <f t="shared" si="2"/>
        <v>0.48319920014333168</v>
      </c>
      <c r="E50" s="12"/>
    </row>
    <row r="51" spans="1:5" s="6" customFormat="1" ht="15.75" customHeight="1" x14ac:dyDescent="0.3">
      <c r="A51" s="30" t="s">
        <v>42</v>
      </c>
      <c r="B51" s="33">
        <v>3182804</v>
      </c>
      <c r="C51" s="33">
        <v>5025557</v>
      </c>
      <c r="D51" s="32">
        <f>C51/B51</f>
        <v>1.5789715609255235</v>
      </c>
      <c r="E51" s="12"/>
    </row>
    <row r="52" spans="1:5" s="12" customFormat="1" ht="15.75" customHeight="1" x14ac:dyDescent="0.3">
      <c r="A52" s="30" t="s">
        <v>61</v>
      </c>
      <c r="B52" s="33">
        <v>291926</v>
      </c>
      <c r="C52" s="33">
        <v>43717.719999999972</v>
      </c>
      <c r="D52" s="32">
        <f t="shared" ref="D52" si="5">C52/B52</f>
        <v>0.14975617108445283</v>
      </c>
    </row>
    <row r="53" spans="1:5" s="6" customFormat="1" ht="15.75" customHeight="1" x14ac:dyDescent="0.3">
      <c r="A53" s="30" t="s">
        <v>17</v>
      </c>
      <c r="B53" s="33">
        <v>882094</v>
      </c>
      <c r="C53" s="33">
        <v>288619.59000000008</v>
      </c>
      <c r="D53" s="32">
        <f t="shared" si="2"/>
        <v>0.32719822377206975</v>
      </c>
      <c r="E53" s="12"/>
    </row>
    <row r="54" spans="1:5" s="12" customFormat="1" ht="15.75" customHeight="1" x14ac:dyDescent="0.3">
      <c r="A54" s="30" t="s">
        <v>62</v>
      </c>
      <c r="B54" s="33">
        <v>606958</v>
      </c>
      <c r="C54" s="33">
        <v>285904.71999999997</v>
      </c>
      <c r="D54" s="32">
        <f t="shared" si="2"/>
        <v>0.47104531120769472</v>
      </c>
    </row>
    <row r="55" spans="1:5" s="12" customFormat="1" ht="15.75" customHeight="1" x14ac:dyDescent="0.3">
      <c r="A55" s="30" t="s">
        <v>69</v>
      </c>
      <c r="B55" s="33">
        <v>1300365</v>
      </c>
      <c r="C55" s="33">
        <v>373145</v>
      </c>
      <c r="D55" s="32">
        <f t="shared" si="2"/>
        <v>0.28695404751742781</v>
      </c>
    </row>
    <row r="56" spans="1:5" s="6" customFormat="1" ht="15.75" customHeight="1" x14ac:dyDescent="0.3">
      <c r="A56" s="30" t="s">
        <v>27</v>
      </c>
      <c r="B56" s="33">
        <v>4753209</v>
      </c>
      <c r="C56" s="33">
        <v>1732467</v>
      </c>
      <c r="D56" s="32">
        <f t="shared" si="2"/>
        <v>0.36448365725134324</v>
      </c>
      <c r="E56" s="12"/>
    </row>
    <row r="57" spans="1:5" s="12" customFormat="1" ht="15.75" customHeight="1" x14ac:dyDescent="0.3">
      <c r="A57" s="30" t="s">
        <v>31</v>
      </c>
      <c r="B57" s="33">
        <v>4433395</v>
      </c>
      <c r="C57" s="33">
        <v>1923174</v>
      </c>
      <c r="D57" s="32">
        <f t="shared" si="2"/>
        <v>0.4337926126591472</v>
      </c>
    </row>
    <row r="58" spans="1:5" s="12" customFormat="1" ht="15.75" customHeight="1" x14ac:dyDescent="0.3">
      <c r="A58" s="30" t="s">
        <v>52</v>
      </c>
      <c r="B58" s="33">
        <v>525555</v>
      </c>
      <c r="C58" s="33">
        <v>2878.5400000000373</v>
      </c>
      <c r="D58" s="32">
        <f t="shared" si="2"/>
        <v>5.4771432105108642E-3</v>
      </c>
    </row>
    <row r="59" spans="1:5" s="6" customFormat="1" ht="15.75" customHeight="1" x14ac:dyDescent="0.3">
      <c r="A59" s="30" t="s">
        <v>28</v>
      </c>
      <c r="B59" s="33">
        <v>61455</v>
      </c>
      <c r="C59" s="33">
        <v>1908</v>
      </c>
      <c r="D59" s="32">
        <f t="shared" si="2"/>
        <v>3.1047107639736393E-2</v>
      </c>
      <c r="E59" s="12"/>
    </row>
    <row r="60" spans="1:5" s="12" customFormat="1" ht="15.75" customHeight="1" x14ac:dyDescent="0.3">
      <c r="A60" s="30" t="s">
        <v>74</v>
      </c>
      <c r="B60" s="33">
        <v>6304</v>
      </c>
      <c r="C60" s="33">
        <v>-96160.26</v>
      </c>
      <c r="D60" s="32">
        <f t="shared" si="2"/>
        <v>-15.253848350253806</v>
      </c>
    </row>
    <row r="61" spans="1:5" s="12" customFormat="1" ht="15.75" customHeight="1" x14ac:dyDescent="0.3">
      <c r="A61" s="30" t="s">
        <v>55</v>
      </c>
      <c r="B61" s="33">
        <v>1696625</v>
      </c>
      <c r="C61" s="33">
        <v>970209</v>
      </c>
      <c r="D61" s="32">
        <f t="shared" ref="D61" si="6">C61/B61</f>
        <v>0.5718464598835924</v>
      </c>
    </row>
    <row r="62" spans="1:5" s="6" customFormat="1" ht="15.75" customHeight="1" x14ac:dyDescent="0.3">
      <c r="A62" s="30" t="s">
        <v>48</v>
      </c>
      <c r="B62" s="33">
        <v>1469407</v>
      </c>
      <c r="C62" s="33">
        <v>349486</v>
      </c>
      <c r="D62" s="32">
        <f t="shared" si="2"/>
        <v>0.23784152382559767</v>
      </c>
      <c r="E62" s="12"/>
    </row>
    <row r="63" spans="1:5" s="12" customFormat="1" ht="15.75" customHeight="1" x14ac:dyDescent="0.3">
      <c r="A63" s="30" t="s">
        <v>65</v>
      </c>
      <c r="B63" s="33">
        <v>437527</v>
      </c>
      <c r="C63" s="33">
        <v>113812</v>
      </c>
      <c r="D63" s="32">
        <f t="shared" si="2"/>
        <v>0.26012566081636107</v>
      </c>
    </row>
    <row r="64" spans="1:5" s="6" customFormat="1" ht="15.75" customHeight="1" x14ac:dyDescent="0.3">
      <c r="A64" s="30" t="s">
        <v>20</v>
      </c>
      <c r="B64" s="33">
        <v>5299915</v>
      </c>
      <c r="C64" s="33">
        <v>1405299</v>
      </c>
      <c r="D64" s="32">
        <f t="shared" si="2"/>
        <v>0.26515500720294571</v>
      </c>
      <c r="E64" s="12"/>
    </row>
    <row r="65" spans="1:6" s="6" customFormat="1" ht="15.75" customHeight="1" x14ac:dyDescent="0.3">
      <c r="A65" s="30" t="s">
        <v>18</v>
      </c>
      <c r="B65" s="33">
        <v>218667</v>
      </c>
      <c r="C65" s="33">
        <v>73791</v>
      </c>
      <c r="D65" s="32">
        <f t="shared" si="2"/>
        <v>0.33745832704523315</v>
      </c>
      <c r="E65" s="12"/>
    </row>
    <row r="66" spans="1:6" s="6" customFormat="1" ht="15.75" customHeight="1" x14ac:dyDescent="0.3">
      <c r="A66" s="30" t="s">
        <v>43</v>
      </c>
      <c r="B66" s="33">
        <v>846702</v>
      </c>
      <c r="C66" s="33">
        <v>124424.17999999993</v>
      </c>
      <c r="D66" s="32">
        <f t="shared" si="2"/>
        <v>0.14695156028921619</v>
      </c>
      <c r="E66" s="12"/>
    </row>
    <row r="67" spans="1:6" s="12" customFormat="1" ht="15.75" customHeight="1" x14ac:dyDescent="0.3">
      <c r="A67" s="30" t="s">
        <v>33</v>
      </c>
      <c r="B67" s="33">
        <v>1160935</v>
      </c>
      <c r="C67" s="33">
        <v>144725.75</v>
      </c>
      <c r="D67" s="32">
        <f t="shared" si="2"/>
        <v>0.12466309483304405</v>
      </c>
    </row>
    <row r="68" spans="1:6" s="12" customFormat="1" ht="15.75" customHeight="1" x14ac:dyDescent="0.3">
      <c r="A68" s="30" t="s">
        <v>56</v>
      </c>
      <c r="B68" s="33">
        <v>225210</v>
      </c>
      <c r="C68" s="33">
        <v>93320</v>
      </c>
      <c r="D68" s="32">
        <f t="shared" ref="D68:D69" si="7">C68/B68</f>
        <v>0.41436881133164599</v>
      </c>
    </row>
    <row r="69" spans="1:6" s="12" customFormat="1" ht="15.75" customHeight="1" x14ac:dyDescent="0.3">
      <c r="A69" s="30" t="s">
        <v>76</v>
      </c>
      <c r="B69" s="33">
        <v>157773</v>
      </c>
      <c r="C69" s="33">
        <v>-98279</v>
      </c>
      <c r="D69" s="32">
        <f t="shared" si="7"/>
        <v>-0.62291393330924805</v>
      </c>
    </row>
    <row r="70" spans="1:6" s="12" customFormat="1" ht="15.75" customHeight="1" x14ac:dyDescent="0.3">
      <c r="A70" s="30" t="s">
        <v>70</v>
      </c>
      <c r="B70" s="33">
        <v>1374763</v>
      </c>
      <c r="C70" s="33">
        <v>627990</v>
      </c>
      <c r="D70" s="32">
        <f t="shared" ref="D70" si="8">C70/B70</f>
        <v>0.45679873549113559</v>
      </c>
    </row>
    <row r="71" spans="1:6" s="12" customFormat="1" ht="15.75" customHeight="1" x14ac:dyDescent="0.3">
      <c r="A71" s="30" t="s">
        <v>47</v>
      </c>
      <c r="B71" s="33">
        <v>185276</v>
      </c>
      <c r="C71" s="33">
        <v>162137.09999999998</v>
      </c>
      <c r="D71" s="32">
        <f t="shared" ref="D71" si="9">C71/B71</f>
        <v>0.87511118547464306</v>
      </c>
    </row>
    <row r="72" spans="1:6" s="6" customFormat="1" ht="15.75" customHeight="1" x14ac:dyDescent="0.3">
      <c r="A72" s="30" t="s">
        <v>22</v>
      </c>
      <c r="B72" s="33">
        <v>1958163</v>
      </c>
      <c r="C72" s="33">
        <v>717219.53</v>
      </c>
      <c r="D72" s="32">
        <f t="shared" si="2"/>
        <v>0.36627161783773876</v>
      </c>
      <c r="E72" s="12"/>
    </row>
    <row r="73" spans="1:6" s="9" customFormat="1" ht="15.75" customHeight="1" x14ac:dyDescent="0.3">
      <c r="A73" s="30" t="s">
        <v>1</v>
      </c>
      <c r="B73" s="33">
        <v>441411</v>
      </c>
      <c r="C73" s="33">
        <v>65016.419999999984</v>
      </c>
      <c r="D73" s="32">
        <f t="shared" si="2"/>
        <v>0.14729225143913491</v>
      </c>
      <c r="E73" s="12"/>
    </row>
    <row r="74" spans="1:6" s="12" customFormat="1" ht="15.75" customHeight="1" x14ac:dyDescent="0.3">
      <c r="A74" s="30" t="s">
        <v>75</v>
      </c>
      <c r="B74" s="33">
        <v>7370</v>
      </c>
      <c r="C74" s="33">
        <v>-77917.61</v>
      </c>
      <c r="D74" s="32">
        <f t="shared" ref="D74" si="10">C74/B74</f>
        <v>-10.572267299864315</v>
      </c>
    </row>
    <row r="75" spans="1:6" s="6" customFormat="1" ht="15.75" customHeight="1" x14ac:dyDescent="0.3">
      <c r="A75" s="30" t="s">
        <v>67</v>
      </c>
      <c r="B75" s="33">
        <v>672401</v>
      </c>
      <c r="C75" s="33">
        <v>134035.16000000003</v>
      </c>
      <c r="D75" s="32">
        <f>C75/B75</f>
        <v>0.19933813304858267</v>
      </c>
      <c r="E75" s="12"/>
    </row>
    <row r="76" spans="1:6" s="12" customFormat="1" ht="15.75" customHeight="1" x14ac:dyDescent="0.3">
      <c r="A76" s="30" t="s">
        <v>57</v>
      </c>
      <c r="B76" s="33">
        <v>1569797</v>
      </c>
      <c r="C76" s="33">
        <v>925228.64000000013</v>
      </c>
      <c r="D76" s="32">
        <f>C76/B76</f>
        <v>0.58939381334019625</v>
      </c>
    </row>
    <row r="77" spans="1:6" s="11" customFormat="1" ht="15.75" customHeight="1" x14ac:dyDescent="0.3">
      <c r="A77" s="30" t="s">
        <v>29</v>
      </c>
      <c r="B77" s="33">
        <v>373906</v>
      </c>
      <c r="C77" s="33">
        <v>68295</v>
      </c>
      <c r="D77" s="32">
        <f t="shared" si="2"/>
        <v>0.182652859274791</v>
      </c>
      <c r="E77" s="12"/>
    </row>
    <row r="78" spans="1:6" s="12" customFormat="1" ht="15.75" customHeight="1" x14ac:dyDescent="0.3">
      <c r="A78" s="30" t="s">
        <v>2</v>
      </c>
      <c r="B78" s="33">
        <v>166101</v>
      </c>
      <c r="C78" s="33">
        <v>93623.6</v>
      </c>
      <c r="D78" s="32">
        <f t="shared" ref="D78" si="11">C78/B78</f>
        <v>0.56365464386126518</v>
      </c>
    </row>
    <row r="79" spans="1:6" s="6" customFormat="1" ht="15.75" customHeight="1" thickBot="1" x14ac:dyDescent="0.35">
      <c r="A79" s="12"/>
      <c r="B79" s="16">
        <f>SUM(B23:B78)</f>
        <v>75855873</v>
      </c>
      <c r="C79" s="16">
        <f>SUM(C23:C78)</f>
        <v>30074897.490000002</v>
      </c>
      <c r="D79" s="21">
        <f>C79/B79</f>
        <v>0.39647421222085205</v>
      </c>
      <c r="E79" s="8"/>
      <c r="F79" s="13"/>
    </row>
    <row r="80" spans="1:6" ht="13.5" thickTop="1" x14ac:dyDescent="0.3">
      <c r="A80" s="3"/>
      <c r="B80" s="40"/>
      <c r="C80" s="40"/>
      <c r="D80" s="41"/>
    </row>
    <row r="81" spans="1:4" x14ac:dyDescent="0.3">
      <c r="A81" s="3"/>
      <c r="B81" s="40"/>
      <c r="C81" s="40"/>
      <c r="D81" s="41"/>
    </row>
    <row r="82" spans="1:4" ht="16.5" customHeight="1" thickBot="1" x14ac:dyDescent="0.35">
      <c r="A82" s="42" t="s">
        <v>12</v>
      </c>
      <c r="B82" s="43">
        <f>B79+B20+B14</f>
        <v>166802360.59999999</v>
      </c>
      <c r="C82" s="43">
        <f>C79+C20+C14</f>
        <v>58984383.939999998</v>
      </c>
      <c r="D82" s="44">
        <f>C82/B82</f>
        <v>0.35361840041009585</v>
      </c>
    </row>
    <row r="83" spans="1:4" ht="13.5" thickTop="1" x14ac:dyDescent="0.3">
      <c r="B83" s="20"/>
      <c r="C83" s="20"/>
      <c r="D83" s="26"/>
    </row>
    <row r="84" spans="1:4" x14ac:dyDescent="0.3">
      <c r="A84" s="27"/>
      <c r="C84" s="20"/>
      <c r="D84" s="26"/>
    </row>
  </sheetData>
  <sortState xmlns:xlrd2="http://schemas.microsoft.com/office/spreadsheetml/2017/richdata2" ref="A9:D20">
    <sortCondition ref="A8"/>
  </sortState>
  <mergeCells count="6">
    <mergeCell ref="A22:D22"/>
    <mergeCell ref="A1:D1"/>
    <mergeCell ref="A2:D2"/>
    <mergeCell ref="A3:D3"/>
    <mergeCell ref="A6:D6"/>
    <mergeCell ref="A16:D16"/>
  </mergeCells>
  <phoneticPr fontId="0" type="noConversion"/>
  <printOptions horizontalCentered="1"/>
  <pageMargins left="0.7" right="0.7" top="0.75" bottom="0.75" header="0.3" footer="0.3"/>
  <pageSetup scale="80" fitToHeight="0" orientation="portrait" horizontalDpi="300" verticalDpi="300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All</vt:lpstr>
      <vt:lpstr>All!Print_Area</vt:lpstr>
      <vt:lpstr>All!Print_Titles</vt:lpstr>
    </vt:vector>
  </TitlesOfParts>
  <Company>NMPRC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employee</dc:creator>
  <cp:lastModifiedBy>Noah Jones</cp:lastModifiedBy>
  <cp:lastPrinted>2023-01-06T23:38:29Z</cp:lastPrinted>
  <dcterms:created xsi:type="dcterms:W3CDTF">2001-05-22T16:01:34Z</dcterms:created>
  <dcterms:modified xsi:type="dcterms:W3CDTF">2023-01-12T21:38:21Z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VERS">
    <vt:lpwstr>1.0</vt:lpwstr>
  </property>
  <property fmtid="{D5CDD505-2E9C-101B-9397-08002B2CF9AE}" pid="3" name="PPC_Template_Client_Name">
    <vt:lpwstr>NMPRC - Insurance Division - Title Ins</vt:lpwstr>
  </property>
  <property fmtid="{D5CDD505-2E9C-101B-9397-08002B2CF9AE}" pid="4" name="PPC_Template_Engagement_Date">
    <vt:lpwstr>12/31/2011</vt:lpwstr>
  </property>
  <property fmtid="{D5CDD505-2E9C-101B-9397-08002B2CF9AE}" pid="5" name="Version">
    <vt:i4>20</vt:i4>
  </property>
</Properties>
</file>