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B517C0F9-04E8-402E-8984-252FFB3B26B6}" xr6:coauthVersionLast="47" xr6:coauthVersionMax="47" xr10:uidLastSave="{00000000-0000-0000-0000-000000000000}"/>
  <bookViews>
    <workbookView xWindow="38280" yWindow="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1" l="1"/>
  <c r="B27" i="1"/>
  <c r="D13" i="1"/>
  <c r="D6" i="1" l="1"/>
  <c r="D27" i="1" l="1"/>
  <c r="D8" i="1"/>
  <c r="D10" i="1"/>
  <c r="D11" i="1"/>
  <c r="D12" i="1"/>
  <c r="D15" i="1"/>
  <c r="D16" i="1"/>
  <c r="D17" i="1"/>
  <c r="D20" i="1"/>
  <c r="D21" i="1"/>
  <c r="D23" i="1"/>
  <c r="D24" i="1"/>
  <c r="D25" i="1"/>
  <c r="D26" i="1"/>
</calcChain>
</file>

<file path=xl/sharedStrings.xml><?xml version="1.0" encoding="utf-8"?>
<sst xmlns="http://schemas.openxmlformats.org/spreadsheetml/2006/main" count="30" uniqueCount="29">
  <si>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</si>
  <si>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</si>
  <si>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</si>
  <si>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</si>
  <si>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</si>
  <si>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</si>
  <si>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Insurance Premiums Written (Part A Line 1)</t>
  </si>
  <si>
    <t>Net Income (Part C Line 1)</t>
  </si>
  <si>
    <t>Total</t>
  </si>
  <si>
    <t>Exhibit V</t>
  </si>
  <si>
    <t>Profit %</t>
  </si>
  <si>
    <t>WFG National Title Insurance Company</t>
  </si>
  <si>
    <t>Premier Land Title Insurance Company</t>
  </si>
  <si>
    <t xml:space="preserve"> </t>
  </si>
  <si>
    <t>First National Title Insurance Company</t>
  </si>
  <si>
    <t>Title Resources Guaranty Company</t>
  </si>
  <si>
    <t>Stewart Title Guaranty Company</t>
  </si>
  <si>
    <t>National Title Insurance of New York, Inc.</t>
  </si>
  <si>
    <t>UNDERWRITERS STATISTICAL REPORTS - LISTING OF REPORTING UNDERWRITERS</t>
  </si>
  <si>
    <t>AmTrust Title Insurance Company</t>
  </si>
  <si>
    <t>Investors Title Insurance Company</t>
  </si>
  <si>
    <t>Westcor Land Title Insurance Company</t>
  </si>
  <si>
    <t>Radian Title Insurance Inc.</t>
  </si>
  <si>
    <t>Agents National Title Insurance Company</t>
  </si>
  <si>
    <t>Alliant National Title Insurance Company, Inc.</t>
  </si>
  <si>
    <t>DHI Title Insurance Company</t>
  </si>
  <si>
    <t>American Digital Title Insurance Company</t>
  </si>
  <si>
    <t>Doma Title Insurance, Inc.</t>
  </si>
  <si>
    <t>Year Ended December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</si>
</sst>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1" fillId="0" borderId="0"/>
  </cellStyleXfs>
  <cellXfs count="23">
    <xf numFmtId="0" fontId="0" fillId="0" borderId="0" xfId="0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center" vertical="center" textRotation="45" wrapText="1"/>
    </xf>
    <xf numFmtId="164" fontId="4" fillId="0" borderId="0" xfId="1" applyNumberFormat="1" applyFont="1" applyFill="1"/>
    <xf numFmtId="164" fontId="5" fillId="0" borderId="0" xfId="1" applyNumberFormat="1" applyFont="1" applyFill="1" applyBorder="1"/>
    <xf numFmtId="164" fontId="4" fillId="0" borderId="0" xfId="1" applyNumberFormat="1" applyFont="1" applyFill="1" applyBorder="1" applyAlignment="1">
      <alignment wrapText="1"/>
    </xf>
    <xf numFmtId="164" fontId="6" fillId="0" borderId="0" xfId="1" applyNumberFormat="1" applyFont="1" applyFill="1" applyBorder="1" applyAlignment="1">
      <alignment horizontal="left" indent="1"/>
    </xf>
    <xf numFmtId="164" fontId="7" fillId="0" borderId="0" xfId="1" applyNumberFormat="1" applyFont="1" applyFill="1" applyBorder="1"/>
    <xf numFmtId="0" fontId="4" fillId="0" borderId="0" xfId="1" applyNumberFormat="1" applyFont="1" applyFill="1" applyBorder="1" applyAlignment="1">
      <alignment horizontal="center" vertical="center" textRotation="45" wrapText="1"/>
    </xf>
    <xf numFmtId="164" fontId="4" fillId="0" borderId="0" xfId="1" applyNumberFormat="1" applyFont="1" applyFill="1" applyBorder="1" applyAlignment="1">
      <alignment horizontal="center"/>
    </xf>
    <xf numFmtId="0" fontId="9" fillId="0" borderId="0" xfId="0" applyFont="1"/>
    <xf numFmtId="164" fontId="4" fillId="0" borderId="3" xfId="1" applyNumberFormat="1" applyFont="1" applyFill="1" applyBorder="1"/>
    <xf numFmtId="164" fontId="4" fillId="0" borderId="1" xfId="1" applyNumberFormat="1" applyFont="1" applyFill="1" applyBorder="1" applyAlignment="1">
      <alignment horizontal="center" wrapText="1"/>
    </xf>
    <xf numFmtId="164" fontId="4" fillId="0" borderId="1" xfId="1" applyNumberFormat="1" applyFont="1" applyFill="1" applyBorder="1"/>
    <xf numFmtId="164" fontId="4" fillId="0" borderId="1" xfId="1" applyNumberFormat="1" applyFont="1" applyFill="1" applyBorder="1" applyAlignment="1">
      <alignment wrapText="1"/>
    </xf>
    <xf numFmtId="10" fontId="4" fillId="0" borderId="1" xfId="3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left" wrapText="1" indent="1"/>
    </xf>
    <xf numFmtId="165" fontId="4" fillId="0" borderId="2" xfId="2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 wrapText="1"/>
    </xf>
    <xf numFmtId="43" fontId="4" fillId="0" borderId="1" xfId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/>
    </xf>
    <xf numFmtId="43" fontId="4" fillId="0" borderId="0" xfId="1" applyFont="1" applyFill="1"/>
    <xf numFmtId="164" fontId="4" fillId="0" borderId="0" xfId="1" applyNumberFormat="1" applyFont="1" applyFill="1" applyBorder="1" applyAlignment="1">
      <alignment horizontal="center"/>
    </xf>
  </cellXfs>
  <cellStyles count="17">
    <cellStyle name="Comma" xfId="1" builtinId="3"/>
    <cellStyle name="Currency" xfId="2" builtinId="4"/>
    <cellStyle name="Normal" xfId="0" builtinId="0"/>
    <cellStyle name="Normal 2" xfId="4" xr:uid="{00000000-0005-0000-0000-000003000000}"/>
    <cellStyle name="Normal 2 2" xfId="5" xr:uid="{00000000-0005-0000-0000-000004000000}"/>
    <cellStyle name="Normal 2 2 2" xfId="6" xr:uid="{00000000-0005-0000-0000-000005000000}"/>
    <cellStyle name="Normal 2 3" xfId="7" xr:uid="{00000000-0005-0000-0000-000006000000}"/>
    <cellStyle name="Normal 3" xfId="8" xr:uid="{00000000-0005-0000-0000-000007000000}"/>
    <cellStyle name="Normal 3 2" xfId="9" xr:uid="{00000000-0005-0000-0000-000008000000}"/>
    <cellStyle name="Normal 3 2 2" xfId="15" xr:uid="{4977127B-1A53-4E2F-BBDC-1B67C6939C1C}"/>
    <cellStyle name="Normal 3 3" xfId="10" xr:uid="{00000000-0005-0000-0000-000009000000}"/>
    <cellStyle name="Normal 3 3 2" xfId="16" xr:uid="{3CDF2C3B-A7AE-417A-8A08-28C7BFB6A32A}"/>
    <cellStyle name="Normal 4" xfId="11" xr:uid="{00000000-0005-0000-0000-00000A000000}"/>
    <cellStyle name="Percent" xfId="3" builtinId="5"/>
    <cellStyle name="Percent 2" xfId="12" xr:uid="{00000000-0005-0000-0000-00000C000000}"/>
    <cellStyle name="Percent 2 2" xfId="13" xr:uid="{00000000-0005-0000-0000-00000D000000}"/>
    <cellStyle name="Percent 2 3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9"/>
  <sheetViews>
    <sheetView tabSelected="1" zoomScaleNormal="100" workbookViewId="0">
      <selection activeCell="N22" sqref="N22"/>
    </sheetView>
  </sheetViews>
  <sheetFormatPr defaultColWidth="9.140625" defaultRowHeight="15.75" x14ac:dyDescent="0.25"/>
  <cols>
    <col min="1" max="1" width="46.140625" style="1" customWidth="1"/>
    <col min="2" max="2" width="16.85546875" style="9" bestFit="1" customWidth="1"/>
    <col min="3" max="3" width="17" style="2" bestFit="1" customWidth="1"/>
    <col min="4" max="4" width="15.140625" style="9" bestFit="1" customWidth="1"/>
    <col min="5" max="16384" width="9.140625" style="1"/>
  </cols>
  <sheetData>
    <row r="1" spans="1:8" x14ac:dyDescent="0.25">
      <c r="A1" s="22" t="s">
        <v>9</v>
      </c>
      <c r="B1" s="22"/>
      <c r="C1" s="22"/>
      <c r="D1" s="22"/>
      <c r="E1" s="10"/>
      <c r="F1" s="10"/>
      <c r="G1" s="10"/>
      <c r="H1" s="10"/>
    </row>
    <row r="2" spans="1:8" x14ac:dyDescent="0.25">
      <c r="A2" s="22" t="s">
        <v>18</v>
      </c>
      <c r="B2" s="22"/>
      <c r="C2" s="22"/>
      <c r="D2" s="22"/>
      <c r="E2" s="10"/>
      <c r="F2" s="10"/>
      <c r="G2" s="10"/>
      <c r="H2" s="10"/>
    </row>
    <row r="3" spans="1:8" x14ac:dyDescent="0.25">
      <c r="A3" s="22" t="s">
        <v>28</v>
      </c>
      <c r="B3" s="22"/>
      <c r="C3" s="22"/>
      <c r="D3" s="22"/>
      <c r="E3" s="10"/>
      <c r="F3" s="10"/>
      <c r="G3" s="10"/>
      <c r="H3" s="10"/>
    </row>
    <row r="5" spans="1:8" s="3" customFormat="1" ht="47.25" x14ac:dyDescent="0.25">
      <c r="A5" s="11"/>
      <c r="B5" s="12" t="s">
        <v>6</v>
      </c>
      <c r="C5" s="12" t="s">
        <v>7</v>
      </c>
      <c r="D5" s="12" t="s">
        <v>10</v>
      </c>
      <c r="H5" s="10"/>
    </row>
    <row r="6" spans="1:8" s="3" customFormat="1" x14ac:dyDescent="0.25">
      <c r="A6" s="13" t="s">
        <v>23</v>
      </c>
      <c r="B6" s="18">
        <v>103571</v>
      </c>
      <c r="C6" s="18">
        <v>-23788</v>
      </c>
      <c r="D6" s="15">
        <f>C6/B6</f>
        <v>-0.22967819177182802</v>
      </c>
      <c r="H6" s="10"/>
    </row>
    <row r="7" spans="1:8" s="3" customFormat="1" x14ac:dyDescent="0.25">
      <c r="A7" s="14" t="s">
        <v>0</v>
      </c>
      <c r="B7" s="19">
        <v>0</v>
      </c>
      <c r="C7" s="20">
        <v>-183786</v>
      </c>
      <c r="D7" s="15">
        <v>0</v>
      </c>
      <c r="H7" s="10"/>
    </row>
    <row r="8" spans="1:8" s="3" customFormat="1" x14ac:dyDescent="0.25">
      <c r="A8" s="14" t="s">
        <v>24</v>
      </c>
      <c r="B8" s="20">
        <v>2740088</v>
      </c>
      <c r="C8" s="20">
        <v>197051</v>
      </c>
      <c r="D8" s="15">
        <f t="shared" ref="D8:D27" si="0">C8/B8</f>
        <v>7.1914113707296987E-2</v>
      </c>
      <c r="H8" s="10"/>
    </row>
    <row r="9" spans="1:8" s="3" customFormat="1" x14ac:dyDescent="0.25">
      <c r="A9" s="14" t="s">
        <v>26</v>
      </c>
      <c r="B9" s="20">
        <v>0</v>
      </c>
      <c r="C9" s="20">
        <v>0</v>
      </c>
      <c r="D9" s="15">
        <v>0</v>
      </c>
      <c r="H9" s="10"/>
    </row>
    <row r="10" spans="1:8" s="3" customFormat="1" x14ac:dyDescent="0.25">
      <c r="A10" s="14" t="s">
        <v>19</v>
      </c>
      <c r="B10" s="20">
        <v>13678415</v>
      </c>
      <c r="C10" s="20">
        <v>1499756</v>
      </c>
      <c r="D10" s="15">
        <f t="shared" si="0"/>
        <v>0.10964399018453527</v>
      </c>
      <c r="H10" s="10"/>
    </row>
    <row r="11" spans="1:8" s="3" customFormat="1" x14ac:dyDescent="0.25">
      <c r="A11" s="14" t="s">
        <v>1</v>
      </c>
      <c r="B11" s="20">
        <v>9620192</v>
      </c>
      <c r="C11" s="20">
        <v>1743842</v>
      </c>
      <c r="D11" s="15">
        <f t="shared" si="0"/>
        <v>0.1812689393309406</v>
      </c>
      <c r="H11" s="10"/>
    </row>
    <row r="12" spans="1:8" s="3" customFormat="1" x14ac:dyDescent="0.25">
      <c r="A12" s="14" t="s">
        <v>2</v>
      </c>
      <c r="B12" s="20">
        <v>4998828</v>
      </c>
      <c r="C12" s="20">
        <v>1271885</v>
      </c>
      <c r="D12" s="15">
        <f t="shared" si="0"/>
        <v>0.25443663994840393</v>
      </c>
      <c r="H12" s="10"/>
    </row>
    <row r="13" spans="1:8" s="3" customFormat="1" x14ac:dyDescent="0.25">
      <c r="A13" s="14" t="s">
        <v>25</v>
      </c>
      <c r="B13" s="20">
        <v>347720</v>
      </c>
      <c r="C13" s="20">
        <v>50014</v>
      </c>
      <c r="D13" s="15">
        <f t="shared" si="0"/>
        <v>0.14383411940641896</v>
      </c>
      <c r="H13" s="10"/>
    </row>
    <row r="14" spans="1:8" s="3" customFormat="1" x14ac:dyDescent="0.25">
      <c r="A14" s="14" t="s">
        <v>27</v>
      </c>
      <c r="B14" s="20">
        <v>0</v>
      </c>
      <c r="C14" s="20">
        <v>0</v>
      </c>
      <c r="D14" s="15">
        <v>0</v>
      </c>
      <c r="H14" s="10"/>
    </row>
    <row r="15" spans="1:8" s="3" customFormat="1" x14ac:dyDescent="0.25">
      <c r="A15" s="14" t="s">
        <v>3</v>
      </c>
      <c r="B15" s="20">
        <v>29965169</v>
      </c>
      <c r="C15" s="20">
        <v>4638332</v>
      </c>
      <c r="D15" s="15">
        <f t="shared" si="0"/>
        <v>0.15479078392649812</v>
      </c>
      <c r="H15" s="10"/>
    </row>
    <row r="16" spans="1:8" s="3" customFormat="1" x14ac:dyDescent="0.25">
      <c r="A16" s="14" t="s">
        <v>4</v>
      </c>
      <c r="B16" s="20">
        <v>27023888</v>
      </c>
      <c r="C16" s="20">
        <v>3931853</v>
      </c>
      <c r="D16" s="15">
        <f t="shared" si="0"/>
        <v>0.14549545942463943</v>
      </c>
      <c r="H16" s="10"/>
    </row>
    <row r="17" spans="1:8" s="3" customFormat="1" x14ac:dyDescent="0.25">
      <c r="A17" s="14" t="s">
        <v>14</v>
      </c>
      <c r="B17" s="20">
        <v>2609447</v>
      </c>
      <c r="C17" s="20">
        <v>160436</v>
      </c>
      <c r="D17" s="15">
        <f t="shared" si="0"/>
        <v>6.1482758607475069E-2</v>
      </c>
      <c r="H17" s="10"/>
    </row>
    <row r="18" spans="1:8" s="3" customFormat="1" x14ac:dyDescent="0.25">
      <c r="A18" s="14" t="s">
        <v>20</v>
      </c>
      <c r="B18" s="20">
        <v>0</v>
      </c>
      <c r="C18" s="20">
        <v>0</v>
      </c>
      <c r="D18" s="15">
        <v>0</v>
      </c>
      <c r="H18" s="10"/>
    </row>
    <row r="19" spans="1:8" s="3" customFormat="1" x14ac:dyDescent="0.25">
      <c r="A19" s="14" t="s">
        <v>17</v>
      </c>
      <c r="B19" s="20">
        <v>0</v>
      </c>
      <c r="C19" s="20">
        <v>-805</v>
      </c>
      <c r="D19" s="15">
        <v>0</v>
      </c>
      <c r="H19" s="10"/>
    </row>
    <row r="20" spans="1:8" s="3" customFormat="1" x14ac:dyDescent="0.25">
      <c r="A20" s="14" t="s">
        <v>5</v>
      </c>
      <c r="B20" s="20">
        <v>13889505</v>
      </c>
      <c r="C20" s="20">
        <v>1273029</v>
      </c>
      <c r="D20" s="15">
        <f t="shared" si="0"/>
        <v>9.1654022227573989E-2</v>
      </c>
      <c r="H20" s="10"/>
    </row>
    <row r="21" spans="1:8" s="3" customFormat="1" x14ac:dyDescent="0.25">
      <c r="A21" s="14" t="s">
        <v>12</v>
      </c>
      <c r="B21" s="20">
        <v>906908</v>
      </c>
      <c r="C21" s="20">
        <v>146155</v>
      </c>
      <c r="D21" s="15">
        <f t="shared" si="0"/>
        <v>0.16115747132013392</v>
      </c>
      <c r="H21" s="10"/>
    </row>
    <row r="22" spans="1:8" s="3" customFormat="1" x14ac:dyDescent="0.25">
      <c r="A22" s="14" t="s">
        <v>22</v>
      </c>
      <c r="B22" s="20">
        <v>0</v>
      </c>
      <c r="C22" s="20">
        <v>-742</v>
      </c>
      <c r="D22" s="15">
        <v>0</v>
      </c>
      <c r="H22" s="10"/>
    </row>
    <row r="23" spans="1:8" s="3" customFormat="1" x14ac:dyDescent="0.25">
      <c r="A23" s="14" t="s">
        <v>16</v>
      </c>
      <c r="B23" s="20">
        <v>16348119</v>
      </c>
      <c r="C23" s="20">
        <v>2399315</v>
      </c>
      <c r="D23" s="15">
        <f t="shared" si="0"/>
        <v>0.14676397939114585</v>
      </c>
      <c r="H23" s="10"/>
    </row>
    <row r="24" spans="1:8" s="3" customFormat="1" x14ac:dyDescent="0.25">
      <c r="A24" s="14" t="s">
        <v>15</v>
      </c>
      <c r="B24" s="20">
        <v>224362</v>
      </c>
      <c r="C24" s="20">
        <v>20936</v>
      </c>
      <c r="D24" s="15">
        <f t="shared" si="0"/>
        <v>9.3313484458152449E-2</v>
      </c>
      <c r="H24" s="10"/>
    </row>
    <row r="25" spans="1:8" s="3" customFormat="1" x14ac:dyDescent="0.25">
      <c r="A25" s="14" t="s">
        <v>21</v>
      </c>
      <c r="B25" s="20">
        <v>362011</v>
      </c>
      <c r="C25" s="20">
        <v>17212</v>
      </c>
      <c r="D25" s="15">
        <f t="shared" si="0"/>
        <v>4.7545516572700827E-2</v>
      </c>
      <c r="H25" s="10"/>
    </row>
    <row r="26" spans="1:8" s="3" customFormat="1" x14ac:dyDescent="0.25">
      <c r="A26" s="14" t="s">
        <v>11</v>
      </c>
      <c r="B26" s="20">
        <v>3200066</v>
      </c>
      <c r="C26" s="20">
        <v>38411</v>
      </c>
      <c r="D26" s="15">
        <f t="shared" si="0"/>
        <v>1.2003189934207606E-2</v>
      </c>
      <c r="F26" s="21"/>
      <c r="H26" s="10"/>
    </row>
    <row r="27" spans="1:8" s="3" customFormat="1" ht="16.5" thickBot="1" x14ac:dyDescent="0.3">
      <c r="A27" s="16" t="s">
        <v>8</v>
      </c>
      <c r="B27" s="17">
        <f>SUM(B6:B26)</f>
        <v>126018289</v>
      </c>
      <c r="C27" s="17">
        <f>SUM(C6:C26)</f>
        <v>17179106</v>
      </c>
      <c r="D27" s="15">
        <f t="shared" si="0"/>
        <v>0.13632232381761666</v>
      </c>
      <c r="H27" s="10"/>
    </row>
    <row r="28" spans="1:8" s="3" customFormat="1" ht="16.5" thickTop="1" x14ac:dyDescent="0.25">
      <c r="A28" s="1"/>
      <c r="B28" s="9"/>
      <c r="C28" s="2"/>
      <c r="D28" s="9"/>
      <c r="H28" s="10"/>
    </row>
    <row r="29" spans="1:8" s="3" customFormat="1" x14ac:dyDescent="0.25">
      <c r="A29" s="4"/>
      <c r="B29" s="10"/>
      <c r="C29" s="10"/>
      <c r="D29" s="10"/>
      <c r="E29" s="10"/>
      <c r="F29" s="10"/>
      <c r="G29" s="10"/>
      <c r="H29" s="10"/>
    </row>
    <row r="30" spans="1:8" s="3" customFormat="1" x14ac:dyDescent="0.25">
      <c r="A30" s="5"/>
      <c r="B30" s="10"/>
      <c r="C30" s="10"/>
      <c r="D30" s="10"/>
      <c r="E30" s="10"/>
      <c r="F30" s="10"/>
      <c r="G30" s="10"/>
      <c r="H30" s="10"/>
    </row>
    <row r="31" spans="1:8" s="3" customFormat="1" x14ac:dyDescent="0.25">
      <c r="A31" s="7"/>
      <c r="B31" s="10"/>
      <c r="C31" s="8"/>
      <c r="D31" s="10"/>
      <c r="E31" s="10"/>
      <c r="F31" s="10"/>
      <c r="G31" s="10"/>
      <c r="H31" s="10"/>
    </row>
    <row r="32" spans="1:8" s="3" customFormat="1" x14ac:dyDescent="0.25">
      <c r="A32" s="10"/>
      <c r="B32" s="10"/>
      <c r="C32" s="8" t="s">
        <v>13</v>
      </c>
      <c r="D32" s="10"/>
      <c r="E32" s="10"/>
      <c r="F32" s="10"/>
      <c r="G32" s="10"/>
      <c r="H32" s="10"/>
    </row>
    <row r="33" spans="1:8" s="3" customFormat="1" x14ac:dyDescent="0.25">
      <c r="A33" s="10"/>
      <c r="B33" s="10"/>
      <c r="C33" s="8"/>
      <c r="D33" s="10"/>
      <c r="E33" s="10"/>
      <c r="F33" s="10"/>
      <c r="G33" s="10"/>
      <c r="H33" s="10"/>
    </row>
    <row r="34" spans="1:8" x14ac:dyDescent="0.25">
      <c r="A34" s="6"/>
      <c r="H34" s="10"/>
    </row>
    <row r="35" spans="1:8" x14ac:dyDescent="0.25">
      <c r="A35" s="5"/>
    </row>
    <row r="36" spans="1:8" x14ac:dyDescent="0.25">
      <c r="A36" s="7"/>
      <c r="C36" s="8"/>
    </row>
    <row r="37" spans="1:8" x14ac:dyDescent="0.25">
      <c r="C37" s="8" t="s">
        <v>13</v>
      </c>
    </row>
    <row r="38" spans="1:8" x14ac:dyDescent="0.25">
      <c r="C38" s="8"/>
    </row>
    <row r="39" spans="1:8" x14ac:dyDescent="0.25">
      <c r="A39" s="6"/>
    </row>
  </sheetData>
  <mergeCells count="3">
    <mergeCell ref="A1:D1"/>
    <mergeCell ref="A2:D2"/>
    <mergeCell ref="A3:D3"/>
  </mergeCells>
  <phoneticPr fontId="0" type="noConversion"/>
  <printOptions horizontalCentered="1"/>
  <pageMargins left="0.33" right="0.24" top="0.85" bottom="1" header="0.53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Creative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Creative Solutions</dc:creator>
  <cp:lastModifiedBy>Ratigan Heenan</cp:lastModifiedBy>
  <cp:lastPrinted>2024-11-01T18:06:58Z</cp:lastPrinted>
  <dcterms:created xsi:type="dcterms:W3CDTF">2002-05-02T14:32:32Z</dcterms:created>
  <dcterms:modified xsi:type="dcterms:W3CDTF">2024-11-01T18:08:20Z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C106</vt:lpwstr>
  </op:property>
</op:Properties>
</file>