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714D2E11-AC10-4AF4-9E70-E3C216F601C9}\"/>
    </mc:Choice>
  </mc:AlternateContent>
  <xr:revisionPtr revIDLastSave="0" documentId="13_ncr:1_{4D94F311-EA82-4BB5-925A-AA63623768D1}" xr6:coauthVersionLast="47" xr6:coauthVersionMax="47" xr10:uidLastSave="{00000000-0000-0000-0000-000000000000}"/>
  <bookViews>
    <workbookView xWindow="38280" yWindow="0" windowWidth="38640" windowHeight="21240" tabRatio="863" xr2:uid="{00000000-000D-0000-FFFF-FFFF00000000}"/>
  </bookViews>
  <sheets>
    <sheet name="Aggregation" sheetId="1" r:id="rId1"/>
    <sheet name="Agents National Title" sheetId="96" r:id="rId2"/>
    <sheet name="Alamo Title Insurance" sheetId="97" r:id="rId3"/>
    <sheet name="Alliant National Title Ins Co" sheetId="98" r:id="rId4"/>
    <sheet name="American Digital Title Ins Co" sheetId="99" r:id="rId5"/>
    <sheet name="AmTrust Title Insurance Co" sheetId="100" r:id="rId6"/>
    <sheet name="Chicago Title Insurance Co" sheetId="101" r:id="rId7"/>
    <sheet name="Commonwealth Land Title Ins Co" sheetId="102" r:id="rId8"/>
    <sheet name="DHI Title Insurance Company" sheetId="103" r:id="rId9"/>
    <sheet name="Doma Title Insurance Inc" sheetId="104" r:id="rId10"/>
    <sheet name="Fidelity National Title Ins Co" sheetId="105" r:id="rId11"/>
    <sheet name="First American Title Ins Co" sheetId="106" r:id="rId12"/>
    <sheet name="First National Title Ins Co" sheetId="117" r:id="rId13"/>
    <sheet name="Investors Title Insurance Co" sheetId="108" r:id="rId14"/>
    <sheet name="National Title Insurance of NY" sheetId="109" r:id="rId15"/>
    <sheet name="Old Republic National Title Ins" sheetId="110" r:id="rId16"/>
    <sheet name="Premier Land Title Insurance Co" sheetId="111" r:id="rId17"/>
    <sheet name="Radian Title Insurance Inc" sheetId="112" r:id="rId18"/>
    <sheet name="Stewart Title Guaranty Company" sheetId="113" r:id="rId19"/>
    <sheet name="Title Resources Guaranty Co" sheetId="114" r:id="rId20"/>
    <sheet name="Westcor Land Title Insurance Co" sheetId="115" r:id="rId21"/>
    <sheet name="WFG National Title Insurance Co" sheetId="116" r:id="rId22"/>
  </sheets>
  <definedNames>
    <definedName name="_xlnm.Print_Area" localSheetId="1">'Agents National Title'!$A$1:$F$44</definedName>
    <definedName name="_xlnm.Print_Area" localSheetId="2">'Alamo Title Insurance'!$A$1:$F$44</definedName>
    <definedName name="_xlnm.Print_Area" localSheetId="3">'Alliant National Title Ins Co'!$A$1:$F$44</definedName>
    <definedName name="_xlnm.Print_Area" localSheetId="4">'American Digital Title Ins Co'!$A$1:$F$44</definedName>
    <definedName name="_xlnm.Print_Area" localSheetId="5">'AmTrust Title Insurance Co'!$A$1:$F$44</definedName>
    <definedName name="_xlnm.Print_Area" localSheetId="6">'Chicago Title Insurance Co'!$A$1:$F$44</definedName>
    <definedName name="_xlnm.Print_Area" localSheetId="7">'Commonwealth Land Title Ins Co'!$A$1:$F$44</definedName>
    <definedName name="_xlnm.Print_Area" localSheetId="8">'DHI Title Insurance Company'!$A$1:$F$44</definedName>
    <definedName name="_xlnm.Print_Area" localSheetId="9">'Doma Title Insurance Inc'!$A$1:$F$44</definedName>
    <definedName name="_xlnm.Print_Area" localSheetId="10">'Fidelity National Title Ins Co'!$A$1:$F$44</definedName>
    <definedName name="_xlnm.Print_Area" localSheetId="11">'First American Title Ins Co'!$A$1:$F$44</definedName>
    <definedName name="_xlnm.Print_Area" localSheetId="12">'First National Title Ins Co'!$A$1:$F$44</definedName>
    <definedName name="_xlnm.Print_Area" localSheetId="13">'Investors Title Insurance Co'!$A$1:$F$44</definedName>
    <definedName name="_xlnm.Print_Area" localSheetId="14">'National Title Insurance of NY'!$A$1:$F$44</definedName>
    <definedName name="_xlnm.Print_Area" localSheetId="15">'Old Republic National Title Ins'!$A$1:$F$44</definedName>
    <definedName name="_xlnm.Print_Area" localSheetId="16">'Premier Land Title Insurance Co'!$A$1:$F$44</definedName>
    <definedName name="_xlnm.Print_Area" localSheetId="17">'Radian Title Insurance Inc'!$A$1:$F$44</definedName>
    <definedName name="_xlnm.Print_Area" localSheetId="18">'Stewart Title Guaranty Company'!$A$1:$F$44</definedName>
    <definedName name="_xlnm.Print_Area" localSheetId="19">'Title Resources Guaranty Co'!$A$1:$F$44</definedName>
    <definedName name="_xlnm.Print_Area" localSheetId="20">'Westcor Land Title Insurance Co'!$A$1:$F$44</definedName>
    <definedName name="_xlnm.Print_Area" localSheetId="21">'WFG National Title Insurance Co'!$A$1:$F$44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5" i="1" l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E36" i="1"/>
  <c r="D36" i="1"/>
  <c r="E37" i="117" l="1"/>
  <c r="D37" i="117"/>
  <c r="E37" i="116"/>
  <c r="D37" i="116"/>
  <c r="E37" i="115"/>
  <c r="E40" i="115" s="1"/>
  <c r="D37" i="115"/>
  <c r="E37" i="114"/>
  <c r="E40" i="114" s="1"/>
  <c r="D37" i="114"/>
  <c r="D40" i="114" s="1"/>
  <c r="E10" i="113"/>
  <c r="D10" i="113"/>
  <c r="E37" i="112"/>
  <c r="D37" i="112"/>
  <c r="E37" i="111"/>
  <c r="D37" i="111"/>
  <c r="E37" i="110"/>
  <c r="D37" i="110"/>
  <c r="E37" i="109"/>
  <c r="D37" i="109"/>
  <c r="E37" i="108"/>
  <c r="D37" i="108"/>
  <c r="E37" i="106"/>
  <c r="E40" i="106" s="1"/>
  <c r="D37" i="106"/>
  <c r="E37" i="105"/>
  <c r="D37" i="105"/>
  <c r="E37" i="104"/>
  <c r="D37" i="104"/>
  <c r="D40" i="104" s="1"/>
  <c r="E37" i="103"/>
  <c r="D37" i="103"/>
  <c r="D37" i="113" l="1"/>
  <c r="D10" i="1"/>
  <c r="E37" i="113"/>
  <c r="E40" i="113" s="1"/>
  <c r="E10" i="1"/>
  <c r="D40" i="117"/>
  <c r="E40" i="117"/>
  <c r="E40" i="112"/>
  <c r="D40" i="109"/>
  <c r="E40" i="109"/>
  <c r="E40" i="108"/>
  <c r="D40" i="105"/>
  <c r="E40" i="105"/>
  <c r="E40" i="104"/>
  <c r="D40" i="113"/>
  <c r="D40" i="111"/>
  <c r="D40" i="103"/>
  <c r="E40" i="103"/>
  <c r="D40" i="108"/>
  <c r="E40" i="111"/>
  <c r="D40" i="112"/>
  <c r="D40" i="110"/>
  <c r="E40" i="110"/>
  <c r="D40" i="115"/>
  <c r="D40" i="116"/>
  <c r="E40" i="116"/>
  <c r="D40" i="106"/>
  <c r="E37" i="102" l="1"/>
  <c r="D37" i="102"/>
  <c r="E37" i="101"/>
  <c r="E40" i="101" s="1"/>
  <c r="D37" i="101"/>
  <c r="E37" i="100"/>
  <c r="E40" i="100" s="1"/>
  <c r="D37" i="100"/>
  <c r="D40" i="102" l="1"/>
  <c r="D40" i="100"/>
  <c r="E40" i="102"/>
  <c r="D40" i="101"/>
  <c r="E37" i="99"/>
  <c r="E40" i="99" s="1"/>
  <c r="D37" i="99"/>
  <c r="E37" i="98"/>
  <c r="D37" i="98"/>
  <c r="E37" i="97"/>
  <c r="E40" i="97" s="1"/>
  <c r="D37" i="97"/>
  <c r="D40" i="97" s="1"/>
  <c r="E37" i="96"/>
  <c r="D37" i="96"/>
  <c r="D40" i="99" l="1"/>
  <c r="E40" i="98"/>
  <c r="D40" i="96"/>
  <c r="E40" i="96"/>
  <c r="D40" i="98"/>
  <c r="E37" i="1" l="1"/>
  <c r="D37" i="1" l="1"/>
</calcChain>
</file>

<file path=xl/sharedStrings.xml><?xml version="1.0" encoding="utf-8"?>
<sst xmlns="http://schemas.openxmlformats.org/spreadsheetml/2006/main" count="479" uniqueCount="48">
  <si>
    <t xml:space="preserve">   Liability Range ($000) </t>
  </si>
  <si>
    <t>Direct</t>
  </si>
  <si>
    <t>But no</t>
  </si>
  <si>
    <t>Number of</t>
  </si>
  <si>
    <t>Premiums</t>
  </si>
  <si>
    <t>More than</t>
  </si>
  <si>
    <t>more than</t>
  </si>
  <si>
    <t>Transactions</t>
  </si>
  <si>
    <t>Written</t>
  </si>
  <si>
    <t xml:space="preserve">         Over 100,000</t>
  </si>
  <si>
    <t xml:space="preserve">                 All</t>
  </si>
  <si>
    <t>Aggregated for all Underwriters</t>
  </si>
  <si>
    <t>Exhibit IX</t>
  </si>
  <si>
    <t xml:space="preserve">FORM 4 OF THE NEW MEXICO TITLE INSURANCE UNDERWRITERS STATISTICAL REPORT </t>
  </si>
  <si>
    <t>NEW MEXICO TITLE INSURANCE UNDERWRITERS STATISTICAL REPORT</t>
  </si>
  <si>
    <t>FORM 4:  PREMIUM DISTRIBUTION BY LIABILITY RANGE</t>
  </si>
  <si>
    <t>NEW MEXICO EXPERIENCE ONLY</t>
  </si>
  <si>
    <t>Insurance Company:</t>
  </si>
  <si>
    <t>Transactions that are Dependent on the Basic Premium Rate</t>
  </si>
  <si>
    <t>Crosscheck with Form 3:</t>
  </si>
  <si>
    <t>Difference:</t>
  </si>
  <si>
    <t>Explanation for Difference (if any):</t>
  </si>
  <si>
    <t>Note:  Include all transactions listed as "Yes" in the "Dependent on Basic Premium Rate" column of Form 3.</t>
  </si>
  <si>
    <t>First American Title Insurance Company</t>
  </si>
  <si>
    <t>Old Republic National Title Insurance Company</t>
  </si>
  <si>
    <t>Title Resources Guaranty Company</t>
  </si>
  <si>
    <t>Commonwealth Land Title Insurance Company</t>
  </si>
  <si>
    <t>Premier Land Title Insurance Company</t>
  </si>
  <si>
    <t>Investors Title Insurance Company</t>
  </si>
  <si>
    <t>Westcor Land Title Insurance Company</t>
  </si>
  <si>
    <t>Radian Title Insurance Inc.</t>
  </si>
  <si>
    <t>AmTrust Title Insurance Company</t>
  </si>
  <si>
    <t>Stewart Title Guaranty Company</t>
  </si>
  <si>
    <t>DHI Title Insurance Company</t>
  </si>
  <si>
    <t>Agents National Title Insurance Company</t>
  </si>
  <si>
    <t>National Title Insurance of New York Inc.</t>
  </si>
  <si>
    <t>Alliant National Title Insurance Company, Inc.</t>
  </si>
  <si>
    <t>American Digital Title Insurance Company</t>
  </si>
  <si>
    <t>NA</t>
  </si>
  <si>
    <t>Doma Title Insurance, Inc.</t>
  </si>
  <si>
    <t>First National Title Insursance Company</t>
  </si>
  <si>
    <t>WFG National Title Insurance Company</t>
  </si>
  <si>
    <t>For Calendar Year Ending December 31, 2023</t>
  </si>
  <si>
    <t>For the Year Ended December 31, 2023</t>
  </si>
  <si>
    <t>Fidelity National Title Insurance Company</t>
  </si>
  <si>
    <t>Chicago Title Insurance Company</t>
  </si>
  <si>
    <t>Alamo Title Insurance</t>
  </si>
  <si>
    <t>N/A - No differences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</si>
</sst>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&quot;$&quot;#,##0\ ;\(&quot;$&quot;#,##0\)"/>
    <numFmt numFmtId="166" formatCode="0.0"/>
    <numFmt numFmtId="167" formatCode="#,##0.0"/>
    <numFmt numFmtId="168" formatCode="_(&quot;$&quot;* #,##0_);_(&quot;$&quot;* \(#,##0\);_(&quot;$&quot;* &quot;-&quot;??_);_(@_)"/>
    <numFmt numFmtId="169" formatCode="_-[$€-2]* #,##0.00_-;\-[$€-2]* #,##0.00_-;_-[$€-2]* &quot;-&quot;??_-"/>
    <numFmt numFmtId="170" formatCode="_(* #,##0_);_(* \(#,##0\);_(* &quot;-&quot;??_);_(@_)"/>
    <numFmt numFmtId="171" formatCode="#"/>
  </numFmts>
  <fonts count="6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0"/>
      <color indexed="8"/>
      <name val="Arial"/>
      <family val="2"/>
    </font>
    <font>
      <sz val="11"/>
      <name val="Arial"/>
      <family val="2"/>
    </font>
    <font>
      <b/>
      <i/>
      <sz val="12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6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2" fontId="6" fillId="0" borderId="0" applyFill="0" applyBorder="0" applyAlignment="0" applyProtection="0"/>
    <xf numFmtId="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4" fontId="9" fillId="0" borderId="0" applyFont="0" applyFill="0" applyBorder="0" applyAlignment="0" applyProtection="0"/>
    <xf numFmtId="0" fontId="10" fillId="0" borderId="1">
      <alignment horizontal="center"/>
    </xf>
    <xf numFmtId="3" fontId="9" fillId="0" borderId="0" applyFont="0" applyFill="0" applyBorder="0" applyAlignment="0" applyProtection="0"/>
    <xf numFmtId="0" fontId="11" fillId="0" borderId="0" applyNumberFormat="0" applyBorder="0" applyAlignment="0"/>
    <xf numFmtId="0" fontId="12" fillId="0" borderId="0" applyNumberFormat="0" applyBorder="0" applyAlignment="0"/>
    <xf numFmtId="0" fontId="4" fillId="0" borderId="0" applyNumberFormat="0" applyBorder="0" applyAlignment="0"/>
    <xf numFmtId="0" fontId="2" fillId="0" borderId="0" applyNumberFormat="0" applyBorder="0" applyAlignment="0"/>
    <xf numFmtId="0" fontId="13" fillId="0" borderId="0" applyNumberFormat="0" applyBorder="0" applyAlignment="0"/>
    <xf numFmtId="0" fontId="13" fillId="0" borderId="0" applyNumberFormat="0" applyBorder="0" applyAlignment="0"/>
    <xf numFmtId="0" fontId="3" fillId="0" borderId="0" applyNumberFormat="0" applyFont="0" applyFill="0" applyBorder="0" applyAlignment="0">
      <protection locked="0"/>
    </xf>
    <xf numFmtId="0" fontId="3" fillId="0" borderId="0"/>
    <xf numFmtId="44" fontId="19" fillId="0" borderId="0" applyFont="0" applyFill="0" applyBorder="0" applyAlignment="0" applyProtection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6" fillId="4" borderId="0" applyNumberFormat="0" applyBorder="0" applyAlignment="0" applyProtection="0"/>
    <xf numFmtId="0" fontId="23" fillId="20" borderId="4" applyNumberFormat="0" applyAlignment="0" applyProtection="0"/>
    <xf numFmtId="0" fontId="24" fillId="21" borderId="5" applyNumberFormat="0" applyAlignment="0" applyProtection="0"/>
    <xf numFmtId="0" fontId="31" fillId="0" borderId="6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30" fillId="7" borderId="4" applyNumberFormat="0" applyAlignment="0" applyProtection="0"/>
    <xf numFmtId="169" fontId="2" fillId="0" borderId="0" applyFont="0" applyFill="0" applyBorder="0" applyAlignment="0" applyProtection="0">
      <alignment vertical="top"/>
    </xf>
    <xf numFmtId="0" fontId="22" fillId="3" borderId="0" applyNumberFormat="0" applyBorder="0" applyAlignment="0" applyProtection="0"/>
    <xf numFmtId="0" fontId="35" fillId="22" borderId="10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2" fillId="20" borderId="11" applyNumberFormat="0" applyAlignment="0" applyProtection="0"/>
    <xf numFmtId="0" fontId="3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39" fillId="0" borderId="0" applyNumberFormat="0" applyFill="0" applyBorder="0" applyAlignment="0" applyProtection="0"/>
    <xf numFmtId="0" fontId="40" fillId="23" borderId="0" applyNumberFormat="0" applyBorder="0" applyAlignment="0" applyProtection="0"/>
    <xf numFmtId="0" fontId="41" fillId="24" borderId="0" applyNumberFormat="0" applyBorder="0" applyAlignment="0" applyProtection="0"/>
    <xf numFmtId="0" fontId="42" fillId="25" borderId="0" applyNumberFormat="0" applyBorder="0" applyAlignment="0" applyProtection="0"/>
    <xf numFmtId="0" fontId="43" fillId="26" borderId="15" applyNumberFormat="0" applyAlignment="0" applyProtection="0"/>
    <xf numFmtId="0" fontId="44" fillId="27" borderId="16" applyNumberFormat="0" applyAlignment="0" applyProtection="0"/>
    <xf numFmtId="0" fontId="45" fillId="27" borderId="15" applyNumberFormat="0" applyAlignment="0" applyProtection="0"/>
    <xf numFmtId="0" fontId="46" fillId="0" borderId="17" applyNumberFormat="0" applyFill="0" applyAlignment="0" applyProtection="0"/>
    <xf numFmtId="0" fontId="47" fillId="28" borderId="18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0" applyNumberFormat="0" applyFill="0" applyAlignment="0" applyProtection="0"/>
    <xf numFmtId="0" fontId="51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51" fillId="37" borderId="0" applyNumberFormat="0" applyBorder="0" applyAlignment="0" applyProtection="0"/>
    <xf numFmtId="0" fontId="51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51" fillId="41" borderId="0" applyNumberFormat="0" applyBorder="0" applyAlignment="0" applyProtection="0"/>
    <xf numFmtId="0" fontId="51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0" fontId="51" fillId="53" borderId="0" applyNumberFormat="0" applyBorder="0" applyAlignment="0" applyProtection="0"/>
    <xf numFmtId="0" fontId="19" fillId="0" borderId="0"/>
    <xf numFmtId="0" fontId="19" fillId="29" borderId="19" applyNumberFormat="0" applyFont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62" fillId="0" borderId="0"/>
    <xf numFmtId="0" fontId="63" fillId="0" borderId="0"/>
    <xf numFmtId="0" fontId="64" fillId="0" borderId="0"/>
    <xf numFmtId="0" fontId="65" fillId="0" borderId="0"/>
  </cellStyleXfs>
  <cellXfs count="97">
    <xf numFmtId="0" fontId="0" fillId="0" borderId="0" xfId="0"/>
    <xf numFmtId="0" fontId="16" fillId="0" borderId="0" xfId="24" applyFont="1" applyBorder="1" applyAlignment="1">
      <alignment vertical="center"/>
    </xf>
    <xf numFmtId="0" fontId="16" fillId="0" borderId="0" xfId="24" applyFont="1" applyBorder="1" applyAlignment="1">
      <alignment horizontal="center" vertical="center"/>
    </xf>
    <xf numFmtId="164" fontId="17" fillId="0" borderId="0" xfId="1" applyNumberFormat="1" applyFont="1" applyBorder="1" applyAlignment="1" applyProtection="1">
      <alignment horizontal="center"/>
    </xf>
    <xf numFmtId="164" fontId="18" fillId="0" borderId="0" xfId="1" applyNumberFormat="1" applyFont="1" applyBorder="1" applyAlignment="1" applyProtection="1">
      <alignment horizontal="center"/>
    </xf>
    <xf numFmtId="37" fontId="17" fillId="0" borderId="0" xfId="1" applyNumberFormat="1" applyFont="1" applyBorder="1" applyProtection="1"/>
    <xf numFmtId="37" fontId="17" fillId="0" borderId="0" xfId="1" applyNumberFormat="1" applyFont="1" applyBorder="1" applyAlignment="1" applyProtection="1">
      <alignment horizontal="left"/>
    </xf>
    <xf numFmtId="164" fontId="18" fillId="0" borderId="2" xfId="1" applyNumberFormat="1" applyFont="1" applyBorder="1" applyAlignment="1" applyProtection="1">
      <alignment horizontal="center"/>
    </xf>
    <xf numFmtId="164" fontId="17" fillId="0" borderId="2" xfId="1" applyNumberFormat="1" applyFont="1" applyBorder="1" applyAlignment="1" applyProtection="1">
      <alignment horizontal="center"/>
    </xf>
    <xf numFmtId="168" fontId="15" fillId="0" borderId="3" xfId="25" applyNumberFormat="1" applyFont="1" applyBorder="1"/>
    <xf numFmtId="170" fontId="15" fillId="0" borderId="3" xfId="118" applyNumberFormat="1" applyFont="1" applyBorder="1"/>
    <xf numFmtId="170" fontId="15" fillId="0" borderId="0" xfId="118" applyNumberFormat="1" applyFont="1" applyBorder="1"/>
    <xf numFmtId="168" fontId="15" fillId="0" borderId="0" xfId="25" applyNumberFormat="1" applyFont="1" applyBorder="1"/>
    <xf numFmtId="0" fontId="15" fillId="0" borderId="0" xfId="0" applyFont="1"/>
    <xf numFmtId="37" fontId="15" fillId="0" borderId="0" xfId="0" applyNumberFormat="1" applyFont="1"/>
    <xf numFmtId="0" fontId="53" fillId="0" borderId="0" xfId="1" applyFont="1" applyAlignment="1">
      <alignment vertical="center"/>
    </xf>
    <xf numFmtId="0" fontId="57" fillId="0" borderId="0" xfId="1" applyFont="1" applyAlignment="1">
      <alignment vertical="center"/>
    </xf>
    <xf numFmtId="0" fontId="57" fillId="0" borderId="0" xfId="1" applyFont="1" applyAlignment="1">
      <alignment horizontal="right" vertical="center"/>
    </xf>
    <xf numFmtId="49" fontId="1" fillId="0" borderId="0" xfId="1" applyNumberFormat="1" applyAlignment="1">
      <alignment vertical="center"/>
    </xf>
    <xf numFmtId="171" fontId="57" fillId="0" borderId="0" xfId="1" applyNumberFormat="1" applyFont="1" applyAlignment="1">
      <alignment vertical="center"/>
    </xf>
    <xf numFmtId="0" fontId="58" fillId="0" borderId="0" xfId="1" applyFont="1" applyAlignment="1">
      <alignment horizontal="center" vertical="center"/>
    </xf>
    <xf numFmtId="0" fontId="1" fillId="0" borderId="0" xfId="1"/>
    <xf numFmtId="164" fontId="2" fillId="55" borderId="21" xfId="1" applyNumberFormat="1" applyFont="1" applyFill="1" applyBorder="1" applyAlignment="1">
      <alignment horizontal="left"/>
    </xf>
    <xf numFmtId="164" fontId="2" fillId="55" borderId="22" xfId="1" applyNumberFormat="1" applyFont="1" applyFill="1" applyBorder="1"/>
    <xf numFmtId="164" fontId="2" fillId="0" borderId="23" xfId="1" applyNumberFormat="1" applyFont="1" applyBorder="1" applyAlignment="1">
      <alignment horizontal="center"/>
    </xf>
    <xf numFmtId="164" fontId="59" fillId="0" borderId="24" xfId="1" applyNumberFormat="1" applyFont="1" applyBorder="1" applyAlignment="1">
      <alignment horizontal="center"/>
    </xf>
    <xf numFmtId="164" fontId="2" fillId="0" borderId="24" xfId="1" applyNumberFormat="1" applyFont="1" applyBorder="1" applyAlignment="1">
      <alignment horizontal="center"/>
    </xf>
    <xf numFmtId="164" fontId="59" fillId="0" borderId="25" xfId="1" applyNumberFormat="1" applyFont="1" applyBorder="1" applyAlignment="1">
      <alignment horizontal="center"/>
    </xf>
    <xf numFmtId="37" fontId="2" fillId="0" borderId="26" xfId="1" applyNumberFormat="1" applyFont="1" applyBorder="1"/>
    <xf numFmtId="37" fontId="2" fillId="54" borderId="26" xfId="1" applyNumberFormat="1" applyFont="1" applyFill="1" applyBorder="1" applyProtection="1">
      <protection locked="0"/>
    </xf>
    <xf numFmtId="0" fontId="1" fillId="0" borderId="0" xfId="1" applyAlignment="1">
      <alignment horizontal="right"/>
    </xf>
    <xf numFmtId="37" fontId="2" fillId="0" borderId="27" xfId="1" applyNumberFormat="1" applyFont="1" applyBorder="1" applyAlignment="1">
      <alignment horizontal="left"/>
    </xf>
    <xf numFmtId="37" fontId="2" fillId="0" borderId="28" xfId="1" applyNumberFormat="1" applyFont="1" applyBorder="1"/>
    <xf numFmtId="37" fontId="2" fillId="0" borderId="0" xfId="1" applyNumberFormat="1" applyFont="1" applyAlignment="1">
      <alignment horizontal="left"/>
    </xf>
    <xf numFmtId="37" fontId="2" fillId="0" borderId="0" xfId="1" applyNumberFormat="1" applyFont="1"/>
    <xf numFmtId="37" fontId="2" fillId="0" borderId="0" xfId="1" applyNumberFormat="1" applyFont="1" applyAlignment="1">
      <alignment horizontal="right"/>
    </xf>
    <xf numFmtId="37" fontId="2" fillId="0" borderId="29" xfId="1" applyNumberFormat="1" applyFont="1" applyBorder="1"/>
    <xf numFmtId="0" fontId="1" fillId="0" borderId="0" xfId="1" applyAlignment="1">
      <alignment horizontal="center"/>
    </xf>
    <xf numFmtId="49" fontId="2" fillId="54" borderId="30" xfId="1" applyNumberFormat="1" applyFont="1" applyFill="1" applyBorder="1" applyProtection="1">
      <protection locked="0"/>
    </xf>
    <xf numFmtId="49" fontId="2" fillId="54" borderId="31" xfId="1" applyNumberFormat="1" applyFont="1" applyFill="1" applyBorder="1" applyProtection="1">
      <protection locked="0"/>
    </xf>
    <xf numFmtId="49" fontId="2" fillId="54" borderId="32" xfId="1" applyNumberFormat="1" applyFont="1" applyFill="1" applyBorder="1" applyProtection="1">
      <protection locked="0"/>
    </xf>
    <xf numFmtId="49" fontId="2" fillId="54" borderId="33" xfId="1" applyNumberFormat="1" applyFont="1" applyFill="1" applyBorder="1" applyProtection="1">
      <protection locked="0"/>
    </xf>
    <xf numFmtId="49" fontId="2" fillId="54" borderId="34" xfId="1" applyNumberFormat="1" applyFont="1" applyFill="1" applyBorder="1" applyProtection="1">
      <protection locked="0"/>
    </xf>
    <xf numFmtId="49" fontId="2" fillId="54" borderId="35" xfId="1" applyNumberFormat="1" applyFont="1" applyFill="1" applyBorder="1" applyProtection="1">
      <protection locked="0"/>
    </xf>
    <xf numFmtId="0" fontId="60" fillId="0" borderId="0" xfId="1" applyFont="1"/>
    <xf numFmtId="164" fontId="2" fillId="0" borderId="0" xfId="1" applyNumberFormat="1" applyFont="1"/>
    <xf numFmtId="164" fontId="2" fillId="0" borderId="0" xfId="1" applyNumberFormat="1" applyFont="1" applyAlignment="1">
      <alignment horizontal="left"/>
    </xf>
    <xf numFmtId="0" fontId="53" fillId="0" borderId="0" xfId="125" applyFont="1" applyAlignment="1">
      <alignment vertical="center"/>
    </xf>
    <xf numFmtId="0" fontId="57" fillId="0" borderId="0" xfId="125" applyFont="1" applyAlignment="1">
      <alignment vertical="center"/>
    </xf>
    <xf numFmtId="0" fontId="57" fillId="0" borderId="0" xfId="125" applyFont="1" applyAlignment="1">
      <alignment horizontal="right" vertical="center"/>
    </xf>
    <xf numFmtId="49" fontId="1" fillId="0" borderId="0" xfId="125" applyNumberFormat="1" applyFont="1" applyAlignment="1">
      <alignment vertical="center"/>
    </xf>
    <xf numFmtId="171" fontId="57" fillId="0" borderId="0" xfId="125" applyNumberFormat="1" applyFont="1" applyAlignment="1">
      <alignment vertical="center"/>
    </xf>
    <xf numFmtId="0" fontId="58" fillId="0" borderId="0" xfId="125" applyFont="1" applyAlignment="1">
      <alignment horizontal="center" vertical="center"/>
    </xf>
    <xf numFmtId="0" fontId="65" fillId="0" borderId="0" xfId="125"/>
    <xf numFmtId="164" fontId="2" fillId="55" borderId="21" xfId="125" applyNumberFormat="1" applyFont="1" applyFill="1" applyBorder="1" applyAlignment="1">
      <alignment horizontal="left"/>
    </xf>
    <xf numFmtId="164" fontId="2" fillId="55" borderId="22" xfId="125" applyNumberFormat="1" applyFont="1" applyFill="1" applyBorder="1"/>
    <xf numFmtId="164" fontId="2" fillId="0" borderId="23" xfId="125" applyNumberFormat="1" applyFont="1" applyBorder="1" applyAlignment="1">
      <alignment horizontal="center"/>
    </xf>
    <xf numFmtId="164" fontId="59" fillId="0" borderId="24" xfId="125" applyNumberFormat="1" applyFont="1" applyBorder="1" applyAlignment="1">
      <alignment horizontal="center"/>
    </xf>
    <xf numFmtId="164" fontId="2" fillId="0" borderId="24" xfId="125" applyNumberFormat="1" applyFont="1" applyBorder="1" applyAlignment="1">
      <alignment horizontal="center"/>
    </xf>
    <xf numFmtId="164" fontId="59" fillId="0" borderId="25" xfId="125" applyNumberFormat="1" applyFont="1" applyBorder="1" applyAlignment="1">
      <alignment horizontal="center"/>
    </xf>
    <xf numFmtId="37" fontId="2" fillId="0" borderId="26" xfId="125" applyNumberFormat="1" applyFont="1" applyBorder="1"/>
    <xf numFmtId="37" fontId="2" fillId="54" borderId="26" xfId="125" applyNumberFormat="1" applyFont="1" applyFill="1" applyBorder="1" applyProtection="1">
      <protection locked="0"/>
    </xf>
    <xf numFmtId="0" fontId="65" fillId="0" borderId="0" xfId="125" applyAlignment="1">
      <alignment horizontal="right"/>
    </xf>
    <xf numFmtId="37" fontId="2" fillId="0" borderId="27" xfId="125" applyNumberFormat="1" applyFont="1" applyBorder="1" applyAlignment="1">
      <alignment horizontal="left"/>
    </xf>
    <xf numFmtId="37" fontId="2" fillId="0" borderId="28" xfId="125" applyNumberFormat="1" applyFont="1" applyBorder="1"/>
    <xf numFmtId="37" fontId="2" fillId="0" borderId="0" xfId="125" applyNumberFormat="1" applyFont="1" applyAlignment="1">
      <alignment horizontal="left"/>
    </xf>
    <xf numFmtId="37" fontId="2" fillId="0" borderId="0" xfId="125" applyNumberFormat="1" applyFont="1"/>
    <xf numFmtId="37" fontId="2" fillId="0" borderId="0" xfId="125" applyNumberFormat="1" applyFont="1" applyAlignment="1">
      <alignment horizontal="right"/>
    </xf>
    <xf numFmtId="37" fontId="2" fillId="0" borderId="29" xfId="125" applyNumberFormat="1" applyFont="1" applyBorder="1"/>
    <xf numFmtId="0" fontId="65" fillId="0" borderId="0" xfId="125" applyAlignment="1">
      <alignment horizontal="center"/>
    </xf>
    <xf numFmtId="49" fontId="2" fillId="54" borderId="30" xfId="125" applyNumberFormat="1" applyFont="1" applyFill="1" applyBorder="1" applyProtection="1">
      <protection locked="0"/>
    </xf>
    <xf numFmtId="49" fontId="2" fillId="54" borderId="31" xfId="125" applyNumberFormat="1" applyFont="1" applyFill="1" applyBorder="1" applyProtection="1">
      <protection locked="0"/>
    </xf>
    <xf numFmtId="49" fontId="2" fillId="54" borderId="32" xfId="125" applyNumberFormat="1" applyFont="1" applyFill="1" applyBorder="1" applyProtection="1">
      <protection locked="0"/>
    </xf>
    <xf numFmtId="49" fontId="2" fillId="54" borderId="33" xfId="125" applyNumberFormat="1" applyFont="1" applyFill="1" applyBorder="1" applyProtection="1">
      <protection locked="0"/>
    </xf>
    <xf numFmtId="49" fontId="2" fillId="54" borderId="34" xfId="125" applyNumberFormat="1" applyFont="1" applyFill="1" applyBorder="1" applyProtection="1">
      <protection locked="0"/>
    </xf>
    <xf numFmtId="49" fontId="2" fillId="54" borderId="35" xfId="125" applyNumberFormat="1" applyFont="1" applyFill="1" applyBorder="1" applyProtection="1">
      <protection locked="0"/>
    </xf>
    <xf numFmtId="0" fontId="60" fillId="0" borderId="0" xfId="125" applyFont="1"/>
    <xf numFmtId="0" fontId="1" fillId="0" borderId="0" xfId="125" applyFont="1"/>
    <xf numFmtId="164" fontId="2" fillId="0" borderId="0" xfId="125" applyNumberFormat="1" applyFont="1"/>
    <xf numFmtId="164" fontId="2" fillId="0" borderId="0" xfId="125" applyNumberFormat="1" applyFont="1" applyAlignment="1">
      <alignment horizontal="left"/>
    </xf>
    <xf numFmtId="164" fontId="17" fillId="0" borderId="2" xfId="1" applyNumberFormat="1" applyFont="1" applyFill="1" applyBorder="1" applyAlignment="1" applyProtection="1">
      <alignment horizontal="center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52" fillId="0" borderId="0" xfId="1" applyFont="1" applyAlignment="1">
      <alignment horizontal="center" vertical="center"/>
    </xf>
    <xf numFmtId="0" fontId="54" fillId="0" borderId="0" xfId="1" applyFont="1" applyAlignment="1">
      <alignment horizontal="center" vertical="center"/>
    </xf>
    <xf numFmtId="0" fontId="55" fillId="0" borderId="0" xfId="1" applyFont="1" applyAlignment="1">
      <alignment horizontal="center" vertical="center"/>
    </xf>
    <xf numFmtId="0" fontId="56" fillId="0" borderId="0" xfId="1" applyFont="1" applyAlignment="1">
      <alignment horizontal="center" vertical="center"/>
    </xf>
    <xf numFmtId="49" fontId="57" fillId="54" borderId="0" xfId="1" applyNumberFormat="1" applyFont="1" applyFill="1" applyAlignment="1" applyProtection="1">
      <alignment horizontal="left" vertical="center"/>
      <protection locked="0"/>
    </xf>
    <xf numFmtId="0" fontId="52" fillId="0" borderId="0" xfId="125" applyFont="1" applyAlignment="1">
      <alignment horizontal="center" vertical="center"/>
    </xf>
    <xf numFmtId="0" fontId="54" fillId="0" borderId="0" xfId="125" applyFont="1" applyAlignment="1">
      <alignment horizontal="center" vertical="center"/>
    </xf>
    <xf numFmtId="0" fontId="56" fillId="0" borderId="0" xfId="125" applyFont="1" applyAlignment="1">
      <alignment horizontal="center" vertical="center"/>
    </xf>
    <xf numFmtId="49" fontId="57" fillId="54" borderId="0" xfId="125" applyNumberFormat="1" applyFont="1" applyFill="1" applyAlignment="1" applyProtection="1">
      <alignment horizontal="left" vertical="center"/>
      <protection locked="0"/>
    </xf>
    <xf numFmtId="37" fontId="2" fillId="54" borderId="26" xfId="0" applyNumberFormat="1" applyFont="1" applyFill="1" applyBorder="1" applyProtection="1">
      <protection locked="0"/>
    </xf>
    <xf numFmtId="49" fontId="2" fillId="54" borderId="30" xfId="0" applyNumberFormat="1" applyFont="1" applyFill="1" applyBorder="1" applyProtection="1">
      <protection locked="0"/>
    </xf>
  </cellXfs>
  <cellStyles count="126">
    <cellStyle name="20% - Accent1" xfId="93" builtinId="30" customBuiltin="1"/>
    <cellStyle name="20% - Accent2" xfId="97" builtinId="34" customBuiltin="1"/>
    <cellStyle name="20% - Accent3" xfId="101" builtinId="38" customBuiltin="1"/>
    <cellStyle name="20% - Accent4" xfId="105" builtinId="42" customBuiltin="1"/>
    <cellStyle name="20% - Accent5" xfId="109" builtinId="46" customBuiltin="1"/>
    <cellStyle name="20% - Accent6" xfId="113" builtinId="50" customBuiltin="1"/>
    <cellStyle name="20% - Énfasis1" xfId="31" xr:uid="{00000000-0005-0000-0000-000006000000}"/>
    <cellStyle name="20% - Énfasis2" xfId="32" xr:uid="{00000000-0005-0000-0000-000007000000}"/>
    <cellStyle name="20% - Énfasis3" xfId="33" xr:uid="{00000000-0005-0000-0000-000008000000}"/>
    <cellStyle name="20% - Énfasis4" xfId="34" xr:uid="{00000000-0005-0000-0000-000009000000}"/>
    <cellStyle name="20% - Énfasis5" xfId="35" xr:uid="{00000000-0005-0000-0000-00000A000000}"/>
    <cellStyle name="20% - Énfasis6" xfId="36" xr:uid="{00000000-0005-0000-0000-00000B000000}"/>
    <cellStyle name="40% - Accent1" xfId="94" builtinId="31" customBuiltin="1"/>
    <cellStyle name="40% - Accent2" xfId="98" builtinId="35" customBuiltin="1"/>
    <cellStyle name="40% - Accent3" xfId="102" builtinId="39" customBuiltin="1"/>
    <cellStyle name="40% - Accent4" xfId="106" builtinId="43" customBuiltin="1"/>
    <cellStyle name="40% - Accent5" xfId="110" builtinId="47" customBuiltin="1"/>
    <cellStyle name="40% - Accent6" xfId="114" builtinId="51" customBuiltin="1"/>
    <cellStyle name="40% - Énfasis1" xfId="37" xr:uid="{00000000-0005-0000-0000-000012000000}"/>
    <cellStyle name="40% - Énfasis2" xfId="38" xr:uid="{00000000-0005-0000-0000-000013000000}"/>
    <cellStyle name="40% - Énfasis3" xfId="39" xr:uid="{00000000-0005-0000-0000-000014000000}"/>
    <cellStyle name="40% - Énfasis4" xfId="40" xr:uid="{00000000-0005-0000-0000-000015000000}"/>
    <cellStyle name="40% - Énfasis5" xfId="41" xr:uid="{00000000-0005-0000-0000-000016000000}"/>
    <cellStyle name="40% - Énfasis6" xfId="42" xr:uid="{00000000-0005-0000-0000-000017000000}"/>
    <cellStyle name="60% - Accent1" xfId="95" builtinId="32" customBuiltin="1"/>
    <cellStyle name="60% - Accent2" xfId="99" builtinId="36" customBuiltin="1"/>
    <cellStyle name="60% - Accent3" xfId="103" builtinId="40" customBuiltin="1"/>
    <cellStyle name="60% - Accent4" xfId="107" builtinId="44" customBuiltin="1"/>
    <cellStyle name="60% - Accent5" xfId="111" builtinId="48" customBuiltin="1"/>
    <cellStyle name="60% - Accent6" xfId="115" builtinId="52" customBuiltin="1"/>
    <cellStyle name="60% - Énfasis1" xfId="43" xr:uid="{00000000-0005-0000-0000-00001E000000}"/>
    <cellStyle name="60% - Énfasis2" xfId="44" xr:uid="{00000000-0005-0000-0000-00001F000000}"/>
    <cellStyle name="60% - Énfasis3" xfId="45" xr:uid="{00000000-0005-0000-0000-000020000000}"/>
    <cellStyle name="60% - Énfasis4" xfId="46" xr:uid="{00000000-0005-0000-0000-000021000000}"/>
    <cellStyle name="60% - Énfasis5" xfId="47" xr:uid="{00000000-0005-0000-0000-000022000000}"/>
    <cellStyle name="60% - Énfasis6" xfId="48" xr:uid="{00000000-0005-0000-0000-000023000000}"/>
    <cellStyle name="Accent1" xfId="92" builtinId="29" customBuiltin="1"/>
    <cellStyle name="Accent2" xfId="96" builtinId="33" customBuiltin="1"/>
    <cellStyle name="Accent3" xfId="100" builtinId="37" customBuiltin="1"/>
    <cellStyle name="Accent4" xfId="104" builtinId="41" customBuiltin="1"/>
    <cellStyle name="Accent5" xfId="108" builtinId="45" customBuiltin="1"/>
    <cellStyle name="Accent6" xfId="112" builtinId="49" customBuiltin="1"/>
    <cellStyle name="Bad" xfId="82" builtinId="27" customBuiltin="1"/>
    <cellStyle name="Buena" xfId="49" xr:uid="{00000000-0005-0000-0000-00002B000000}"/>
    <cellStyle name="Calculation" xfId="86" builtinId="22" customBuiltin="1"/>
    <cellStyle name="Cálculo" xfId="50" xr:uid="{00000000-0005-0000-0000-00002D000000}"/>
    <cellStyle name="Celda de comprobación" xfId="51" xr:uid="{00000000-0005-0000-0000-00002E000000}"/>
    <cellStyle name="Celda vinculada" xfId="52" xr:uid="{00000000-0005-0000-0000-00002F000000}"/>
    <cellStyle name="Check Cell" xfId="88" builtinId="23" customBuiltin="1"/>
    <cellStyle name="Comma" xfId="118" builtinId="3"/>
    <cellStyle name="Comma 2" xfId="3" xr:uid="{00000000-0005-0000-0000-000032000000}"/>
    <cellStyle name="Comma 3" xfId="53" xr:uid="{00000000-0005-0000-0000-000033000000}"/>
    <cellStyle name="Comma 4" xfId="54" xr:uid="{00000000-0005-0000-0000-000034000000}"/>
    <cellStyle name="Comma 5" xfId="119" xr:uid="{00000000-0005-0000-0000-000035000000}"/>
    <cellStyle name="Comma 5 2" xfId="121" xr:uid="{00000000-0005-0000-0000-000036000000}"/>
    <cellStyle name="Comma0" xfId="4" xr:uid="{00000000-0005-0000-0000-000037000000}"/>
    <cellStyle name="Comma1" xfId="5" xr:uid="{00000000-0005-0000-0000-000038000000}"/>
    <cellStyle name="Currency" xfId="25" builtinId="4"/>
    <cellStyle name="Currency0" xfId="6" xr:uid="{00000000-0005-0000-0000-00003A000000}"/>
    <cellStyle name="Date" xfId="7" xr:uid="{00000000-0005-0000-0000-00003B000000}"/>
    <cellStyle name="Encabezado 4" xfId="55" xr:uid="{00000000-0005-0000-0000-00003C000000}"/>
    <cellStyle name="Énfasis1" xfId="56" xr:uid="{00000000-0005-0000-0000-00003D000000}"/>
    <cellStyle name="Énfasis2" xfId="57" xr:uid="{00000000-0005-0000-0000-00003E000000}"/>
    <cellStyle name="Énfasis3" xfId="58" xr:uid="{00000000-0005-0000-0000-00003F000000}"/>
    <cellStyle name="Énfasis4" xfId="59" xr:uid="{00000000-0005-0000-0000-000040000000}"/>
    <cellStyle name="Énfasis5" xfId="60" xr:uid="{00000000-0005-0000-0000-000041000000}"/>
    <cellStyle name="Énfasis6" xfId="61" xr:uid="{00000000-0005-0000-0000-000042000000}"/>
    <cellStyle name="Entrada" xfId="62" xr:uid="{00000000-0005-0000-0000-000043000000}"/>
    <cellStyle name="Euro" xfId="63" xr:uid="{00000000-0005-0000-0000-000044000000}"/>
    <cellStyle name="Explanatory Text" xfId="90" builtinId="53" customBuiltin="1"/>
    <cellStyle name="Fixed" xfId="8" xr:uid="{00000000-0005-0000-0000-000046000000}"/>
    <cellStyle name="Fixed0" xfId="9" xr:uid="{00000000-0005-0000-0000-000047000000}"/>
    <cellStyle name="Fixed1" xfId="10" xr:uid="{00000000-0005-0000-0000-000048000000}"/>
    <cellStyle name="Good" xfId="81" builtinId="26" customBuiltin="1"/>
    <cellStyle name="Heading 1" xfId="77" builtinId="16" customBuiltin="1"/>
    <cellStyle name="Heading 2" xfId="78" builtinId="17" customBuiltin="1"/>
    <cellStyle name="Heading 3" xfId="79" builtinId="18" customBuiltin="1"/>
    <cellStyle name="Heading 4" xfId="80" builtinId="19" customBuiltin="1"/>
    <cellStyle name="HEADING1" xfId="11" xr:uid="{00000000-0005-0000-0000-00004E000000}"/>
    <cellStyle name="HEADING2" xfId="12" xr:uid="{00000000-0005-0000-0000-00004F000000}"/>
    <cellStyle name="Incorrecto" xfId="64" xr:uid="{00000000-0005-0000-0000-000050000000}"/>
    <cellStyle name="Input" xfId="84" builtinId="20" customBuiltin="1"/>
    <cellStyle name="Linked Cell" xfId="87" builtinId="24" customBuiltin="1"/>
    <cellStyle name="Neutral" xfId="83" builtinId="28" customBuiltin="1"/>
    <cellStyle name="Normal" xfId="0" builtinId="0"/>
    <cellStyle name="Normal 2" xfId="1" xr:uid="{00000000-0005-0000-0000-000055000000}"/>
    <cellStyle name="Normal 2 2" xfId="24" xr:uid="{00000000-0005-0000-0000-000056000000}"/>
    <cellStyle name="Normal 2 2 2" xfId="26" xr:uid="{00000000-0005-0000-0000-000057000000}"/>
    <cellStyle name="Normal 2 3" xfId="116" xr:uid="{00000000-0005-0000-0000-000058000000}"/>
    <cellStyle name="Normal 3" xfId="2" xr:uid="{00000000-0005-0000-0000-000059000000}"/>
    <cellStyle name="Normal 3 2" xfId="120" xr:uid="{00000000-0005-0000-0000-00005A000000}"/>
    <cellStyle name="Normal 4" xfId="27" xr:uid="{00000000-0005-0000-0000-00005B000000}"/>
    <cellStyle name="Normal 5" xfId="122" xr:uid="{00000000-0005-0000-0000-00005C000000}"/>
    <cellStyle name="Normal 6" xfId="123" xr:uid="{00000000-0005-0000-0000-00005D000000}"/>
    <cellStyle name="Normal 7" xfId="124" xr:uid="{BF0331B7-BD6F-462D-BF3B-1908ED6F2515}"/>
    <cellStyle name="Normal 8" xfId="125" xr:uid="{117A055F-445C-4595-888F-8203A70F892C}"/>
    <cellStyle name="Notas" xfId="65" xr:uid="{00000000-0005-0000-0000-00005E000000}"/>
    <cellStyle name="Note 2" xfId="117" xr:uid="{00000000-0005-0000-0000-00005F000000}"/>
    <cellStyle name="Output" xfId="85" builtinId="21" customBuiltin="1"/>
    <cellStyle name="Percent 2" xfId="28" xr:uid="{00000000-0005-0000-0000-000061000000}"/>
    <cellStyle name="Percent 2 2" xfId="29" xr:uid="{00000000-0005-0000-0000-000062000000}"/>
    <cellStyle name="Percent 2 3" xfId="30" xr:uid="{00000000-0005-0000-0000-000063000000}"/>
    <cellStyle name="Percent 2 4" xfId="66" xr:uid="{00000000-0005-0000-0000-000064000000}"/>
    <cellStyle name="Percent 3" xfId="67" xr:uid="{00000000-0005-0000-0000-000065000000}"/>
    <cellStyle name="Percent 4" xfId="68" xr:uid="{00000000-0005-0000-0000-000066000000}"/>
    <cellStyle name="PSChar" xfId="13" xr:uid="{00000000-0005-0000-0000-000067000000}"/>
    <cellStyle name="PSDec" xfId="14" xr:uid="{00000000-0005-0000-0000-000068000000}"/>
    <cellStyle name="PSHeading" xfId="15" xr:uid="{00000000-0005-0000-0000-000069000000}"/>
    <cellStyle name="PSInt" xfId="16" xr:uid="{00000000-0005-0000-0000-00006A000000}"/>
    <cellStyle name="Salida" xfId="69" xr:uid="{00000000-0005-0000-0000-00006B000000}"/>
    <cellStyle name="STYLE1" xfId="17" xr:uid="{00000000-0005-0000-0000-00006C000000}"/>
    <cellStyle name="STYLE2" xfId="18" xr:uid="{00000000-0005-0000-0000-00006D000000}"/>
    <cellStyle name="STYLE3" xfId="19" xr:uid="{00000000-0005-0000-0000-00006E000000}"/>
    <cellStyle name="STYLE4" xfId="20" xr:uid="{00000000-0005-0000-0000-00006F000000}"/>
    <cellStyle name="STYLE5" xfId="21" xr:uid="{00000000-0005-0000-0000-000070000000}"/>
    <cellStyle name="STYLE6" xfId="22" xr:uid="{00000000-0005-0000-0000-000071000000}"/>
    <cellStyle name="Texto de advertencia" xfId="70" xr:uid="{00000000-0005-0000-0000-000072000000}"/>
    <cellStyle name="Texto explicativo" xfId="71" xr:uid="{00000000-0005-0000-0000-000073000000}"/>
    <cellStyle name="Title" xfId="76" builtinId="15" customBuiltin="1"/>
    <cellStyle name="Título" xfId="72" xr:uid="{00000000-0005-0000-0000-000075000000}"/>
    <cellStyle name="Título 1" xfId="73" xr:uid="{00000000-0005-0000-0000-000076000000}"/>
    <cellStyle name="Título 2" xfId="74" xr:uid="{00000000-0005-0000-0000-000077000000}"/>
    <cellStyle name="Título 3" xfId="75" xr:uid="{00000000-0005-0000-0000-000078000000}"/>
    <cellStyle name="Total" xfId="91" builtinId="25" customBuiltin="1"/>
    <cellStyle name="Unprotect" xfId="23" xr:uid="{00000000-0005-0000-0000-00007A000000}"/>
    <cellStyle name="Warning Text" xfId="8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tabSelected="1" zoomScaleNormal="100" zoomScaleSheetLayoutView="100" workbookViewId="0">
      <selection activeCell="C18" sqref="C18"/>
    </sheetView>
  </sheetViews>
  <sheetFormatPr defaultColWidth="9.140625" defaultRowHeight="15.75" x14ac:dyDescent="0.25"/>
  <cols>
    <col min="1" max="1" width="1.5703125" style="13" customWidth="1"/>
    <col min="2" max="2" width="19" style="13" customWidth="1"/>
    <col min="3" max="3" width="24.42578125" style="13" customWidth="1"/>
    <col min="4" max="4" width="24.85546875" style="13" customWidth="1"/>
    <col min="5" max="5" width="23.7109375" style="13" customWidth="1"/>
    <col min="6" max="16384" width="9.140625" style="13"/>
  </cols>
  <sheetData>
    <row r="1" spans="1:5" ht="17.100000000000001" customHeight="1" x14ac:dyDescent="0.25">
      <c r="B1" s="81" t="s">
        <v>12</v>
      </c>
      <c r="C1" s="82"/>
      <c r="D1" s="82"/>
      <c r="E1" s="83"/>
    </row>
    <row r="2" spans="1:5" ht="17.100000000000001" customHeight="1" x14ac:dyDescent="0.25">
      <c r="A2" s="84" t="s">
        <v>13</v>
      </c>
      <c r="B2" s="84"/>
      <c r="C2" s="84"/>
      <c r="D2" s="84"/>
      <c r="E2" s="84"/>
    </row>
    <row r="3" spans="1:5" ht="17.100000000000001" customHeight="1" x14ac:dyDescent="0.25">
      <c r="A3" s="82" t="s">
        <v>11</v>
      </c>
      <c r="B3" s="83"/>
      <c r="C3" s="83"/>
      <c r="D3" s="83"/>
      <c r="E3" s="83"/>
    </row>
    <row r="4" spans="1:5" ht="17.100000000000001" customHeight="1" x14ac:dyDescent="0.25">
      <c r="B4" s="82" t="s">
        <v>43</v>
      </c>
      <c r="C4" s="82"/>
      <c r="D4" s="82"/>
      <c r="E4" s="83"/>
    </row>
    <row r="5" spans="1:5" ht="17.100000000000001" customHeight="1" x14ac:dyDescent="0.25">
      <c r="B5" s="1"/>
      <c r="C5" s="2"/>
      <c r="D5" s="1"/>
      <c r="E5" s="1"/>
    </row>
    <row r="6" spans="1:5" ht="17.100000000000001" customHeight="1" x14ac:dyDescent="0.25">
      <c r="A6" s="85"/>
      <c r="B6" s="85"/>
      <c r="C6" s="85"/>
      <c r="D6" s="85"/>
      <c r="E6" s="85"/>
    </row>
    <row r="7" spans="1:5" ht="17.100000000000001" customHeight="1" x14ac:dyDescent="0.25">
      <c r="B7" s="80" t="s">
        <v>0</v>
      </c>
      <c r="C7" s="80"/>
      <c r="D7" s="3"/>
      <c r="E7" s="3" t="s">
        <v>1</v>
      </c>
    </row>
    <row r="8" spans="1:5" ht="17.100000000000001" customHeight="1" x14ac:dyDescent="0.25">
      <c r="B8" s="4"/>
      <c r="C8" s="4" t="s">
        <v>2</v>
      </c>
      <c r="D8" s="3" t="s">
        <v>3</v>
      </c>
      <c r="E8" s="3" t="s">
        <v>4</v>
      </c>
    </row>
    <row r="9" spans="1:5" ht="17.100000000000001" customHeight="1" x14ac:dyDescent="0.25">
      <c r="B9" s="7" t="s">
        <v>5</v>
      </c>
      <c r="C9" s="7" t="s">
        <v>6</v>
      </c>
      <c r="D9" s="8" t="s">
        <v>7</v>
      </c>
      <c r="E9" s="8" t="s">
        <v>8</v>
      </c>
    </row>
    <row r="10" spans="1:5" ht="17.100000000000001" customHeight="1" x14ac:dyDescent="0.25">
      <c r="B10" s="5">
        <v>0</v>
      </c>
      <c r="C10" s="5">
        <v>4.5</v>
      </c>
      <c r="D10" s="11">
        <f>ROUND(SUM('Agents National Title:WFG National Title Insurance Co'!D10),0)</f>
        <v>2388</v>
      </c>
      <c r="E10" s="12">
        <f>ROUND(SUM('Agents National Title:WFG National Title Insurance Co'!E10),0)</f>
        <v>2038158</v>
      </c>
    </row>
    <row r="11" spans="1:5" ht="17.100000000000001" customHeight="1" x14ac:dyDescent="0.25">
      <c r="B11" s="5">
        <v>4.5</v>
      </c>
      <c r="C11" s="5">
        <v>10</v>
      </c>
      <c r="D11" s="11">
        <f>ROUND(SUM('Agents National Title:WFG National Title Insurance Co'!D11),0)</f>
        <v>564</v>
      </c>
      <c r="E11" s="11">
        <f>ROUND(SUM('Agents National Title:WFG National Title Insurance Co'!E11),0)</f>
        <v>99303</v>
      </c>
    </row>
    <row r="12" spans="1:5" ht="17.100000000000001" customHeight="1" x14ac:dyDescent="0.25">
      <c r="B12" s="5">
        <v>10</v>
      </c>
      <c r="C12" s="5">
        <v>20</v>
      </c>
      <c r="D12" s="11">
        <f>ROUND(SUM('Agents National Title:WFG National Title Insurance Co'!D12),0)</f>
        <v>1053</v>
      </c>
      <c r="E12" s="11">
        <f>ROUND(SUM('Agents National Title:WFG National Title Insurance Co'!E12),0)</f>
        <v>232353</v>
      </c>
    </row>
    <row r="13" spans="1:5" ht="17.100000000000001" customHeight="1" x14ac:dyDescent="0.25">
      <c r="B13" s="5">
        <v>20</v>
      </c>
      <c r="C13" s="5">
        <v>30</v>
      </c>
      <c r="D13" s="11">
        <f>ROUND(SUM('Agents National Title:WFG National Title Insurance Co'!D13),0)</f>
        <v>1143</v>
      </c>
      <c r="E13" s="11">
        <f>ROUND(SUM('Agents National Title:WFG National Title Insurance Co'!E13),0)</f>
        <v>305351</v>
      </c>
    </row>
    <row r="14" spans="1:5" ht="17.100000000000001" customHeight="1" x14ac:dyDescent="0.25">
      <c r="B14" s="5">
        <v>30</v>
      </c>
      <c r="C14" s="5">
        <v>40</v>
      </c>
      <c r="D14" s="11">
        <f>ROUND(SUM('Agents National Title:WFG National Title Insurance Co'!D14),0)</f>
        <v>1122</v>
      </c>
      <c r="E14" s="11">
        <f>ROUND(SUM('Agents National Title:WFG National Title Insurance Co'!E14),0)</f>
        <v>360616</v>
      </c>
    </row>
    <row r="15" spans="1:5" ht="17.100000000000001" customHeight="1" x14ac:dyDescent="0.25">
      <c r="B15" s="5">
        <v>40</v>
      </c>
      <c r="C15" s="5">
        <v>50</v>
      </c>
      <c r="D15" s="11">
        <f>ROUND(SUM('Agents National Title:WFG National Title Insurance Co'!D15),0)</f>
        <v>1162</v>
      </c>
      <c r="E15" s="11">
        <f>ROUND(SUM('Agents National Title:WFG National Title Insurance Co'!E15),0)</f>
        <v>431360</v>
      </c>
    </row>
    <row r="16" spans="1:5" ht="17.100000000000001" customHeight="1" x14ac:dyDescent="0.25">
      <c r="B16" s="5">
        <v>50</v>
      </c>
      <c r="C16" s="5">
        <v>60</v>
      </c>
      <c r="D16" s="11">
        <f>ROUND(SUM('Agents National Title:WFG National Title Insurance Co'!D16),0)</f>
        <v>1129</v>
      </c>
      <c r="E16" s="11">
        <f>ROUND(SUM('Agents National Title:WFG National Title Insurance Co'!E16),0)</f>
        <v>450575</v>
      </c>
    </row>
    <row r="17" spans="2:5" ht="17.100000000000001" customHeight="1" x14ac:dyDescent="0.25">
      <c r="B17" s="5">
        <v>60</v>
      </c>
      <c r="C17" s="5">
        <v>70</v>
      </c>
      <c r="D17" s="11">
        <f>ROUND(SUM('Agents National Title:WFG National Title Insurance Co'!D17),0)</f>
        <v>1063</v>
      </c>
      <c r="E17" s="11">
        <f>ROUND(SUM('Agents National Title:WFG National Title Insurance Co'!E17),0)</f>
        <v>464652</v>
      </c>
    </row>
    <row r="18" spans="2:5" ht="17.100000000000001" customHeight="1" x14ac:dyDescent="0.25">
      <c r="B18" s="5">
        <v>70</v>
      </c>
      <c r="C18" s="5">
        <v>80</v>
      </c>
      <c r="D18" s="11">
        <f>ROUND(SUM('Agents National Title:WFG National Title Insurance Co'!D18),0)</f>
        <v>1154</v>
      </c>
      <c r="E18" s="11">
        <f>ROUND(SUM('Agents National Title:WFG National Title Insurance Co'!E18),0)</f>
        <v>544378</v>
      </c>
    </row>
    <row r="19" spans="2:5" ht="17.100000000000001" customHeight="1" x14ac:dyDescent="0.25">
      <c r="B19" s="5">
        <v>80</v>
      </c>
      <c r="C19" s="5">
        <v>90</v>
      </c>
      <c r="D19" s="11">
        <f>ROUND(SUM('Agents National Title:WFG National Title Insurance Co'!D19),0)</f>
        <v>1138</v>
      </c>
      <c r="E19" s="11">
        <f>ROUND(SUM('Agents National Title:WFG National Title Insurance Co'!E19),0)</f>
        <v>564045</v>
      </c>
    </row>
    <row r="20" spans="2:5" ht="17.100000000000001" customHeight="1" x14ac:dyDescent="0.25">
      <c r="B20" s="5">
        <v>90</v>
      </c>
      <c r="C20" s="5">
        <v>100</v>
      </c>
      <c r="D20" s="11">
        <f>ROUND(SUM('Agents National Title:WFG National Title Insurance Co'!D20),0)</f>
        <v>1194</v>
      </c>
      <c r="E20" s="11">
        <f>ROUND(SUM('Agents National Title:WFG National Title Insurance Co'!E20),0)</f>
        <v>619183</v>
      </c>
    </row>
    <row r="21" spans="2:5" ht="17.100000000000001" customHeight="1" x14ac:dyDescent="0.25">
      <c r="B21" s="5">
        <v>100</v>
      </c>
      <c r="C21" s="5">
        <v>200</v>
      </c>
      <c r="D21" s="11">
        <f>ROUND(SUM('Agents National Title:WFG National Title Insurance Co'!D21),0)</f>
        <v>13863</v>
      </c>
      <c r="E21" s="11">
        <f>ROUND(SUM('Agents National Title:WFG National Title Insurance Co'!E21),0)</f>
        <v>8976843</v>
      </c>
    </row>
    <row r="22" spans="2:5" ht="17.100000000000001" customHeight="1" x14ac:dyDescent="0.25">
      <c r="B22" s="5">
        <v>200</v>
      </c>
      <c r="C22" s="5">
        <v>300</v>
      </c>
      <c r="D22" s="11">
        <f>ROUND(SUM('Agents National Title:WFG National Title Insurance Co'!D22),0)</f>
        <v>15269</v>
      </c>
      <c r="E22" s="11">
        <f>ROUND(SUM('Agents National Title:WFG National Title Insurance Co'!E22),0)</f>
        <v>13704818</v>
      </c>
    </row>
    <row r="23" spans="2:5" ht="17.100000000000001" customHeight="1" x14ac:dyDescent="0.25">
      <c r="B23" s="5">
        <v>300</v>
      </c>
      <c r="C23" s="5">
        <v>400</v>
      </c>
      <c r="D23" s="11">
        <f>ROUND(SUM('Agents National Title:WFG National Title Insurance Co'!D23),0)</f>
        <v>10043</v>
      </c>
      <c r="E23" s="11">
        <f>ROUND(SUM('Agents National Title:WFG National Title Insurance Co'!E23),0)</f>
        <v>12326085</v>
      </c>
    </row>
    <row r="24" spans="2:5" ht="17.100000000000001" customHeight="1" x14ac:dyDescent="0.25">
      <c r="B24" s="5">
        <v>400</v>
      </c>
      <c r="C24" s="5">
        <v>500</v>
      </c>
      <c r="D24" s="11">
        <f>ROUND(SUM('Agents National Title:WFG National Title Insurance Co'!D24),0)</f>
        <v>4705</v>
      </c>
      <c r="E24" s="11">
        <f>ROUND(SUM('Agents National Title:WFG National Title Insurance Co'!E24),0)</f>
        <v>7287712</v>
      </c>
    </row>
    <row r="25" spans="2:5" ht="17.100000000000001" customHeight="1" x14ac:dyDescent="0.25">
      <c r="B25" s="5">
        <v>500</v>
      </c>
      <c r="C25" s="5">
        <v>1000</v>
      </c>
      <c r="D25" s="11">
        <f>ROUND(SUM('Agents National Title:WFG National Title Insurance Co'!D25),0)</f>
        <v>6369</v>
      </c>
      <c r="E25" s="11">
        <f>ROUND(SUM('Agents National Title:WFG National Title Insurance Co'!E25),0)</f>
        <v>13557462</v>
      </c>
    </row>
    <row r="26" spans="2:5" ht="17.100000000000001" customHeight="1" x14ac:dyDescent="0.25">
      <c r="B26" s="5">
        <v>1000</v>
      </c>
      <c r="C26" s="5">
        <v>2000</v>
      </c>
      <c r="D26" s="11">
        <f>ROUND(SUM('Agents National Title:WFG National Title Insurance Co'!D26),0)</f>
        <v>1709</v>
      </c>
      <c r="E26" s="11">
        <f>ROUND(SUM('Agents National Title:WFG National Title Insurance Co'!E26),0)</f>
        <v>6078263</v>
      </c>
    </row>
    <row r="27" spans="2:5" ht="17.100000000000001" customHeight="1" x14ac:dyDescent="0.25">
      <c r="B27" s="5">
        <v>2000</v>
      </c>
      <c r="C27" s="5">
        <v>3000</v>
      </c>
      <c r="D27" s="11">
        <f>ROUND(SUM('Agents National Title:WFG National Title Insurance Co'!D27),0)</f>
        <v>433</v>
      </c>
      <c r="E27" s="11">
        <f>ROUND(SUM('Agents National Title:WFG National Title Insurance Co'!E27),0)</f>
        <v>2187010</v>
      </c>
    </row>
    <row r="28" spans="2:5" ht="17.100000000000001" customHeight="1" x14ac:dyDescent="0.25">
      <c r="B28" s="5">
        <v>3000</v>
      </c>
      <c r="C28" s="5">
        <v>4000</v>
      </c>
      <c r="D28" s="11">
        <f>ROUND(SUM('Agents National Title:WFG National Title Insurance Co'!D28),0)</f>
        <v>238</v>
      </c>
      <c r="E28" s="11">
        <f>ROUND(SUM('Agents National Title:WFG National Title Insurance Co'!E28),0)</f>
        <v>1331815</v>
      </c>
    </row>
    <row r="29" spans="2:5" ht="17.100000000000001" customHeight="1" x14ac:dyDescent="0.25">
      <c r="B29" s="5">
        <v>4000</v>
      </c>
      <c r="C29" s="5">
        <v>5000</v>
      </c>
      <c r="D29" s="11">
        <f>ROUND(SUM('Agents National Title:WFG National Title Insurance Co'!D29),0)</f>
        <v>165</v>
      </c>
      <c r="E29" s="11">
        <f>ROUND(SUM('Agents National Title:WFG National Title Insurance Co'!E29),0)</f>
        <v>1090795</v>
      </c>
    </row>
    <row r="30" spans="2:5" ht="17.100000000000001" customHeight="1" x14ac:dyDescent="0.25">
      <c r="B30" s="5">
        <v>5000</v>
      </c>
      <c r="C30" s="5">
        <v>10000</v>
      </c>
      <c r="D30" s="11">
        <f>ROUND(SUM('Agents National Title:WFG National Title Insurance Co'!D30),0)</f>
        <v>322</v>
      </c>
      <c r="E30" s="11">
        <f>ROUND(SUM('Agents National Title:WFG National Title Insurance Co'!E30),0)</f>
        <v>2806445</v>
      </c>
    </row>
    <row r="31" spans="2:5" ht="17.100000000000001" customHeight="1" x14ac:dyDescent="0.25">
      <c r="B31" s="5">
        <v>10000</v>
      </c>
      <c r="C31" s="5">
        <v>15000</v>
      </c>
      <c r="D31" s="11">
        <f>ROUND(SUM('Agents National Title:WFG National Title Insurance Co'!D31),0)</f>
        <v>141</v>
      </c>
      <c r="E31" s="11">
        <f>ROUND(SUM('Agents National Title:WFG National Title Insurance Co'!E31),0)</f>
        <v>1405999</v>
      </c>
    </row>
    <row r="32" spans="2:5" ht="17.100000000000001" customHeight="1" x14ac:dyDescent="0.25">
      <c r="B32" s="5">
        <v>15000</v>
      </c>
      <c r="C32" s="5">
        <v>25000</v>
      </c>
      <c r="D32" s="11">
        <f>ROUND(SUM('Agents National Title:WFG National Title Insurance Co'!D32),0)</f>
        <v>163</v>
      </c>
      <c r="E32" s="11">
        <f>ROUND(SUM('Agents National Title:WFG National Title Insurance Co'!E32),0)</f>
        <v>2257153</v>
      </c>
    </row>
    <row r="33" spans="2:5" ht="17.100000000000001" customHeight="1" x14ac:dyDescent="0.25">
      <c r="B33" s="5">
        <v>25000</v>
      </c>
      <c r="C33" s="5">
        <v>50000</v>
      </c>
      <c r="D33" s="11">
        <f>ROUND(SUM('Agents National Title:WFG National Title Insurance Co'!D33),0)</f>
        <v>213</v>
      </c>
      <c r="E33" s="11">
        <f>ROUND(SUM('Agents National Title:WFG National Title Insurance Co'!E33),0)</f>
        <v>4018289</v>
      </c>
    </row>
    <row r="34" spans="2:5" ht="17.100000000000001" customHeight="1" x14ac:dyDescent="0.25">
      <c r="B34" s="5">
        <v>50000</v>
      </c>
      <c r="C34" s="5">
        <v>75000</v>
      </c>
      <c r="D34" s="11">
        <f>ROUND(SUM('Agents National Title:WFG National Title Insurance Co'!D34),0)</f>
        <v>62</v>
      </c>
      <c r="E34" s="11">
        <f>ROUND(SUM('Agents National Title:WFG National Title Insurance Co'!E34),0)</f>
        <v>3126538</v>
      </c>
    </row>
    <row r="35" spans="2:5" ht="17.100000000000001" customHeight="1" x14ac:dyDescent="0.25">
      <c r="B35" s="5">
        <v>75000</v>
      </c>
      <c r="C35" s="5">
        <v>100000</v>
      </c>
      <c r="D35" s="11">
        <f>ROUND(SUM('Agents National Title:WFG National Title Insurance Co'!D35),0)</f>
        <v>100</v>
      </c>
      <c r="E35" s="11">
        <f>ROUND(SUM('Agents National Title:WFG National Title Insurance Co'!E35),0)</f>
        <v>3643876</v>
      </c>
    </row>
    <row r="36" spans="2:5" ht="17.100000000000001" customHeight="1" x14ac:dyDescent="0.25">
      <c r="B36" s="6" t="s">
        <v>9</v>
      </c>
      <c r="C36" s="5"/>
      <c r="D36" s="11">
        <f>ROUND(SUM('Agents National Title:WFG National Title Insurance Co'!D36),0)</f>
        <v>603</v>
      </c>
      <c r="E36" s="11">
        <f>ROUND(SUM('Agents National Title:WFG National Title Insurance Co'!E36),0)</f>
        <v>20592797</v>
      </c>
    </row>
    <row r="37" spans="2:5" ht="17.100000000000001" customHeight="1" thickBot="1" x14ac:dyDescent="0.3">
      <c r="B37" s="6" t="s">
        <v>10</v>
      </c>
      <c r="C37" s="5"/>
      <c r="D37" s="10">
        <f>SUM(D10:D36)</f>
        <v>67508</v>
      </c>
      <c r="E37" s="9">
        <f>SUM(E10:E36)</f>
        <v>110501874</v>
      </c>
    </row>
    <row r="38" spans="2:5" ht="16.5" thickTop="1" x14ac:dyDescent="0.25">
      <c r="E38" s="14"/>
    </row>
  </sheetData>
  <mergeCells count="6">
    <mergeCell ref="B7:C7"/>
    <mergeCell ref="B1:E1"/>
    <mergeCell ref="B4:E4"/>
    <mergeCell ref="A3:E3"/>
    <mergeCell ref="A2:E2"/>
    <mergeCell ref="A6:E6"/>
  </mergeCells>
  <printOptions horizontalCentered="1"/>
  <pageMargins left="0.7" right="0.7" top="0.75" bottom="0.75" header="0.3" footer="0.3"/>
  <pageSetup scale="9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4EF51-1BAA-40DF-A5A3-AF247242C44E}">
  <sheetPr>
    <pageSetUpPr fitToPage="1"/>
  </sheetPr>
  <dimension ref="A1:I51"/>
  <sheetViews>
    <sheetView workbookViewId="0">
      <selection activeCell="G22" sqref="G22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34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0</v>
      </c>
      <c r="E10" s="29">
        <v>0</v>
      </c>
    </row>
    <row r="11" spans="1:9" s="30" customFormat="1" x14ac:dyDescent="0.2">
      <c r="A11" s="21"/>
      <c r="B11" s="28">
        <v>4.5</v>
      </c>
      <c r="C11" s="28">
        <v>10</v>
      </c>
      <c r="D11" s="29">
        <v>0</v>
      </c>
      <c r="E11" s="29">
        <v>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0</v>
      </c>
      <c r="E12" s="29">
        <v>0</v>
      </c>
    </row>
    <row r="13" spans="1:9" x14ac:dyDescent="0.2">
      <c r="B13" s="28">
        <v>20</v>
      </c>
      <c r="C13" s="28">
        <v>30</v>
      </c>
      <c r="D13" s="29">
        <v>0</v>
      </c>
      <c r="E13" s="29">
        <v>0</v>
      </c>
    </row>
    <row r="14" spans="1:9" x14ac:dyDescent="0.2">
      <c r="B14" s="28">
        <v>30</v>
      </c>
      <c r="C14" s="28">
        <v>40</v>
      </c>
      <c r="D14" s="29">
        <v>0</v>
      </c>
      <c r="E14" s="29">
        <v>0</v>
      </c>
    </row>
    <row r="15" spans="1:9" x14ac:dyDescent="0.2">
      <c r="B15" s="28">
        <v>40</v>
      </c>
      <c r="C15" s="28">
        <v>50</v>
      </c>
      <c r="D15" s="29">
        <v>1</v>
      </c>
      <c r="E15" s="29">
        <v>367</v>
      </c>
    </row>
    <row r="16" spans="1:9" x14ac:dyDescent="0.2">
      <c r="B16" s="28">
        <v>50</v>
      </c>
      <c r="C16" s="28">
        <v>60</v>
      </c>
      <c r="D16" s="29">
        <v>0</v>
      </c>
      <c r="E16" s="29">
        <v>0</v>
      </c>
    </row>
    <row r="17" spans="2:5" x14ac:dyDescent="0.2">
      <c r="B17" s="28">
        <v>60</v>
      </c>
      <c r="C17" s="28">
        <v>70</v>
      </c>
      <c r="D17" s="29">
        <v>0</v>
      </c>
      <c r="E17" s="29">
        <v>0</v>
      </c>
    </row>
    <row r="18" spans="2:5" x14ac:dyDescent="0.2">
      <c r="B18" s="28">
        <v>70</v>
      </c>
      <c r="C18" s="28">
        <v>80</v>
      </c>
      <c r="D18" s="29">
        <v>3</v>
      </c>
      <c r="E18" s="29">
        <v>1805</v>
      </c>
    </row>
    <row r="19" spans="2:5" x14ac:dyDescent="0.2">
      <c r="B19" s="28">
        <v>80</v>
      </c>
      <c r="C19" s="28">
        <v>90</v>
      </c>
      <c r="D19" s="29">
        <v>0</v>
      </c>
      <c r="E19" s="29">
        <v>0</v>
      </c>
    </row>
    <row r="20" spans="2:5" x14ac:dyDescent="0.2">
      <c r="B20" s="28">
        <v>90</v>
      </c>
      <c r="C20" s="28">
        <v>100</v>
      </c>
      <c r="D20" s="29">
        <v>0</v>
      </c>
      <c r="E20" s="29">
        <v>0</v>
      </c>
    </row>
    <row r="21" spans="2:5" x14ac:dyDescent="0.2">
      <c r="B21" s="28">
        <v>100</v>
      </c>
      <c r="C21" s="28">
        <v>200</v>
      </c>
      <c r="D21" s="29">
        <v>18</v>
      </c>
      <c r="E21" s="29">
        <v>18184</v>
      </c>
    </row>
    <row r="22" spans="2:5" x14ac:dyDescent="0.2">
      <c r="B22" s="28">
        <v>200</v>
      </c>
      <c r="C22" s="28">
        <v>300</v>
      </c>
      <c r="D22" s="29">
        <v>17</v>
      </c>
      <c r="E22" s="29">
        <v>21237</v>
      </c>
    </row>
    <row r="23" spans="2:5" x14ac:dyDescent="0.2">
      <c r="B23" s="28">
        <v>300</v>
      </c>
      <c r="C23" s="28">
        <v>400</v>
      </c>
      <c r="D23" s="29">
        <v>13</v>
      </c>
      <c r="E23" s="29">
        <v>21503</v>
      </c>
    </row>
    <row r="24" spans="2:5" x14ac:dyDescent="0.2">
      <c r="B24" s="28">
        <v>400</v>
      </c>
      <c r="C24" s="28">
        <v>500</v>
      </c>
      <c r="D24" s="29">
        <v>2</v>
      </c>
      <c r="E24" s="29">
        <v>4246</v>
      </c>
    </row>
    <row r="25" spans="2:5" x14ac:dyDescent="0.2">
      <c r="B25" s="28">
        <v>500</v>
      </c>
      <c r="C25" s="28">
        <v>1000</v>
      </c>
      <c r="D25" s="29">
        <v>10</v>
      </c>
      <c r="E25" s="29">
        <v>28050</v>
      </c>
    </row>
    <row r="26" spans="2:5" x14ac:dyDescent="0.2">
      <c r="B26" s="28">
        <v>1000</v>
      </c>
      <c r="C26" s="28">
        <v>2000</v>
      </c>
      <c r="D26" s="29">
        <v>1</v>
      </c>
      <c r="E26" s="29">
        <v>4763</v>
      </c>
    </row>
    <row r="27" spans="2:5" x14ac:dyDescent="0.2">
      <c r="B27" s="28">
        <v>2000</v>
      </c>
      <c r="C27" s="28">
        <v>3000</v>
      </c>
      <c r="D27" s="29">
        <v>0</v>
      </c>
      <c r="E27" s="29">
        <v>0</v>
      </c>
    </row>
    <row r="28" spans="2:5" x14ac:dyDescent="0.2">
      <c r="B28" s="28">
        <v>3000</v>
      </c>
      <c r="C28" s="28">
        <v>4000</v>
      </c>
      <c r="D28" s="29">
        <v>0</v>
      </c>
      <c r="E28" s="29">
        <v>25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65</v>
      </c>
      <c r="E37" s="28">
        <f>SUM(E10:E36)</f>
        <v>100180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65</v>
      </c>
      <c r="E39" s="36">
        <v>100180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22454-0EC6-424B-8681-30B4F70D7176}">
  <sheetPr>
    <pageSetUpPr fitToPage="1"/>
  </sheetPr>
  <dimension ref="A1:I51"/>
  <sheetViews>
    <sheetView workbookViewId="0">
      <selection activeCell="D6" sqref="D6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46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0</v>
      </c>
      <c r="E10" s="29">
        <v>0</v>
      </c>
    </row>
    <row r="11" spans="1:9" s="30" customFormat="1" x14ac:dyDescent="0.2">
      <c r="A11" s="21"/>
      <c r="B11" s="28">
        <v>4.5</v>
      </c>
      <c r="C11" s="28">
        <v>10</v>
      </c>
      <c r="D11" s="29">
        <v>0</v>
      </c>
      <c r="E11" s="29">
        <v>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0</v>
      </c>
      <c r="E12" s="29">
        <v>0</v>
      </c>
    </row>
    <row r="13" spans="1:9" x14ac:dyDescent="0.2">
      <c r="B13" s="28">
        <v>20</v>
      </c>
      <c r="C13" s="28">
        <v>30</v>
      </c>
      <c r="D13" s="29">
        <v>0</v>
      </c>
      <c r="E13" s="29">
        <v>0</v>
      </c>
    </row>
    <row r="14" spans="1:9" x14ac:dyDescent="0.2">
      <c r="B14" s="28">
        <v>30</v>
      </c>
      <c r="C14" s="28">
        <v>40</v>
      </c>
      <c r="D14" s="29">
        <v>0</v>
      </c>
      <c r="E14" s="29">
        <v>0</v>
      </c>
    </row>
    <row r="15" spans="1:9" x14ac:dyDescent="0.2">
      <c r="B15" s="28">
        <v>40</v>
      </c>
      <c r="C15" s="28">
        <v>50</v>
      </c>
      <c r="D15" s="29">
        <v>0</v>
      </c>
      <c r="E15" s="29">
        <v>0</v>
      </c>
    </row>
    <row r="16" spans="1:9" x14ac:dyDescent="0.2">
      <c r="B16" s="28">
        <v>50</v>
      </c>
      <c r="C16" s="28">
        <v>60</v>
      </c>
      <c r="D16" s="29">
        <v>0</v>
      </c>
      <c r="E16" s="29">
        <v>0</v>
      </c>
    </row>
    <row r="17" spans="2:5" x14ac:dyDescent="0.2">
      <c r="B17" s="28">
        <v>60</v>
      </c>
      <c r="C17" s="28">
        <v>70</v>
      </c>
      <c r="D17" s="29">
        <v>0</v>
      </c>
      <c r="E17" s="29">
        <v>0</v>
      </c>
    </row>
    <row r="18" spans="2:5" x14ac:dyDescent="0.2">
      <c r="B18" s="28">
        <v>70</v>
      </c>
      <c r="C18" s="28">
        <v>80</v>
      </c>
      <c r="D18" s="29">
        <v>0</v>
      </c>
      <c r="E18" s="29">
        <v>0</v>
      </c>
    </row>
    <row r="19" spans="2:5" x14ac:dyDescent="0.2">
      <c r="B19" s="28">
        <v>80</v>
      </c>
      <c r="C19" s="28">
        <v>90</v>
      </c>
      <c r="D19" s="29">
        <v>0</v>
      </c>
      <c r="E19" s="29">
        <v>0</v>
      </c>
    </row>
    <row r="20" spans="2:5" x14ac:dyDescent="0.2">
      <c r="B20" s="28">
        <v>90</v>
      </c>
      <c r="C20" s="28">
        <v>100</v>
      </c>
      <c r="D20" s="29">
        <v>0</v>
      </c>
      <c r="E20" s="29">
        <v>0</v>
      </c>
    </row>
    <row r="21" spans="2:5" x14ac:dyDescent="0.2">
      <c r="B21" s="28">
        <v>100</v>
      </c>
      <c r="C21" s="28">
        <v>200</v>
      </c>
      <c r="D21" s="29">
        <v>0</v>
      </c>
      <c r="E21" s="29">
        <v>0</v>
      </c>
    </row>
    <row r="22" spans="2:5" x14ac:dyDescent="0.2">
      <c r="B22" s="28">
        <v>200</v>
      </c>
      <c r="C22" s="28">
        <v>300</v>
      </c>
      <c r="D22" s="29">
        <v>0</v>
      </c>
      <c r="E22" s="29">
        <v>0</v>
      </c>
    </row>
    <row r="23" spans="2:5" x14ac:dyDescent="0.2">
      <c r="B23" s="28">
        <v>300</v>
      </c>
      <c r="C23" s="28">
        <v>400</v>
      </c>
      <c r="D23" s="29">
        <v>0</v>
      </c>
      <c r="E23" s="29">
        <v>0</v>
      </c>
    </row>
    <row r="24" spans="2:5" x14ac:dyDescent="0.2">
      <c r="B24" s="28">
        <v>400</v>
      </c>
      <c r="C24" s="28">
        <v>500</v>
      </c>
      <c r="D24" s="29">
        <v>0</v>
      </c>
      <c r="E24" s="29">
        <v>0</v>
      </c>
    </row>
    <row r="25" spans="2:5" x14ac:dyDescent="0.2">
      <c r="B25" s="28">
        <v>500</v>
      </c>
      <c r="C25" s="28">
        <v>1000</v>
      </c>
      <c r="D25" s="29">
        <v>0</v>
      </c>
      <c r="E25" s="29">
        <v>0</v>
      </c>
    </row>
    <row r="26" spans="2:5" x14ac:dyDescent="0.2">
      <c r="B26" s="28">
        <v>1000</v>
      </c>
      <c r="C26" s="28">
        <v>2000</v>
      </c>
      <c r="D26" s="29">
        <v>0</v>
      </c>
      <c r="E26" s="29">
        <v>0</v>
      </c>
    </row>
    <row r="27" spans="2:5" x14ac:dyDescent="0.2">
      <c r="B27" s="28">
        <v>2000</v>
      </c>
      <c r="C27" s="28">
        <v>3000</v>
      </c>
      <c r="D27" s="29">
        <v>0</v>
      </c>
      <c r="E27" s="29">
        <v>0</v>
      </c>
    </row>
    <row r="28" spans="2:5" x14ac:dyDescent="0.2">
      <c r="B28" s="28">
        <v>3000</v>
      </c>
      <c r="C28" s="28">
        <v>4000</v>
      </c>
      <c r="D28" s="29">
        <v>0</v>
      </c>
      <c r="E28" s="29">
        <v>0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0</v>
      </c>
      <c r="E37" s="28">
        <f>SUM(E10:E36)</f>
        <v>0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0</v>
      </c>
      <c r="E39" s="36">
        <v>0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124A-C584-42A0-8DB3-0C7930D66580}">
  <sheetPr>
    <pageSetUpPr fitToPage="1"/>
  </sheetPr>
  <dimension ref="A1:I51"/>
  <sheetViews>
    <sheetView workbookViewId="0">
      <selection activeCell="G26" sqref="G26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36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95">
        <v>16</v>
      </c>
      <c r="E10" s="95">
        <v>3672</v>
      </c>
    </row>
    <row r="11" spans="1:9" s="30" customFormat="1" x14ac:dyDescent="0.2">
      <c r="A11" s="21"/>
      <c r="B11" s="28">
        <v>4.5</v>
      </c>
      <c r="C11" s="28">
        <v>10</v>
      </c>
      <c r="D11" s="95">
        <v>20</v>
      </c>
      <c r="E11" s="95">
        <v>3189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95">
        <v>44</v>
      </c>
      <c r="E12" s="95">
        <v>8572</v>
      </c>
    </row>
    <row r="13" spans="1:9" x14ac:dyDescent="0.2">
      <c r="B13" s="28">
        <v>20</v>
      </c>
      <c r="C13" s="28">
        <v>30</v>
      </c>
      <c r="D13" s="95">
        <v>61</v>
      </c>
      <c r="E13" s="95">
        <v>15980</v>
      </c>
    </row>
    <row r="14" spans="1:9" x14ac:dyDescent="0.2">
      <c r="B14" s="28">
        <v>30</v>
      </c>
      <c r="C14" s="28">
        <v>40</v>
      </c>
      <c r="D14" s="95">
        <v>62</v>
      </c>
      <c r="E14" s="95">
        <v>19147</v>
      </c>
    </row>
    <row r="15" spans="1:9" x14ac:dyDescent="0.2">
      <c r="B15" s="28">
        <v>40</v>
      </c>
      <c r="C15" s="28">
        <v>50</v>
      </c>
      <c r="D15" s="95">
        <v>60</v>
      </c>
      <c r="E15" s="95">
        <v>22428</v>
      </c>
    </row>
    <row r="16" spans="1:9" x14ac:dyDescent="0.2">
      <c r="B16" s="28">
        <v>50</v>
      </c>
      <c r="C16" s="28">
        <v>60</v>
      </c>
      <c r="D16" s="95">
        <v>71</v>
      </c>
      <c r="E16" s="95">
        <v>23949</v>
      </c>
    </row>
    <row r="17" spans="2:5" x14ac:dyDescent="0.2">
      <c r="B17" s="28">
        <v>60</v>
      </c>
      <c r="C17" s="28">
        <v>70</v>
      </c>
      <c r="D17" s="95">
        <v>51</v>
      </c>
      <c r="E17" s="95">
        <v>22488</v>
      </c>
    </row>
    <row r="18" spans="2:5" x14ac:dyDescent="0.2">
      <c r="B18" s="28">
        <v>70</v>
      </c>
      <c r="C18" s="28">
        <v>80</v>
      </c>
      <c r="D18" s="95">
        <v>48</v>
      </c>
      <c r="E18" s="95">
        <v>23497</v>
      </c>
    </row>
    <row r="19" spans="2:5" x14ac:dyDescent="0.2">
      <c r="B19" s="28">
        <v>80</v>
      </c>
      <c r="C19" s="28">
        <v>90</v>
      </c>
      <c r="D19" s="95">
        <v>42</v>
      </c>
      <c r="E19" s="95">
        <v>21919</v>
      </c>
    </row>
    <row r="20" spans="2:5" x14ac:dyDescent="0.2">
      <c r="B20" s="28">
        <v>90</v>
      </c>
      <c r="C20" s="28">
        <v>100</v>
      </c>
      <c r="D20" s="95">
        <v>37</v>
      </c>
      <c r="E20" s="95">
        <v>17257</v>
      </c>
    </row>
    <row r="21" spans="2:5" x14ac:dyDescent="0.2">
      <c r="B21" s="28">
        <v>100</v>
      </c>
      <c r="C21" s="28">
        <v>200</v>
      </c>
      <c r="D21" s="95">
        <v>392</v>
      </c>
      <c r="E21" s="95">
        <v>261642</v>
      </c>
    </row>
    <row r="22" spans="2:5" x14ac:dyDescent="0.2">
      <c r="B22" s="28">
        <v>200</v>
      </c>
      <c r="C22" s="28">
        <v>300</v>
      </c>
      <c r="D22" s="95">
        <v>433</v>
      </c>
      <c r="E22" s="95">
        <v>462630.2</v>
      </c>
    </row>
    <row r="23" spans="2:5" x14ac:dyDescent="0.2">
      <c r="B23" s="28">
        <v>300</v>
      </c>
      <c r="C23" s="28">
        <v>400</v>
      </c>
      <c r="D23" s="95">
        <v>425</v>
      </c>
      <c r="E23" s="95">
        <v>409137</v>
      </c>
    </row>
    <row r="24" spans="2:5" x14ac:dyDescent="0.2">
      <c r="B24" s="28">
        <v>400</v>
      </c>
      <c r="C24" s="28">
        <v>500</v>
      </c>
      <c r="D24" s="95">
        <v>99</v>
      </c>
      <c r="E24" s="95">
        <v>131453</v>
      </c>
    </row>
    <row r="25" spans="2:5" x14ac:dyDescent="0.2">
      <c r="B25" s="28">
        <v>500</v>
      </c>
      <c r="C25" s="28">
        <v>1000</v>
      </c>
      <c r="D25" s="95">
        <v>207</v>
      </c>
      <c r="E25" s="95">
        <v>394538</v>
      </c>
    </row>
    <row r="26" spans="2:5" x14ac:dyDescent="0.2">
      <c r="B26" s="28">
        <v>1000</v>
      </c>
      <c r="C26" s="28">
        <v>2000</v>
      </c>
      <c r="D26" s="95">
        <v>82</v>
      </c>
      <c r="E26" s="95">
        <v>260160</v>
      </c>
    </row>
    <row r="27" spans="2:5" x14ac:dyDescent="0.2">
      <c r="B27" s="28">
        <v>2000</v>
      </c>
      <c r="C27" s="28">
        <v>3000</v>
      </c>
      <c r="D27" s="95">
        <v>8</v>
      </c>
      <c r="E27" s="95">
        <v>52578</v>
      </c>
    </row>
    <row r="28" spans="2:5" x14ac:dyDescent="0.2">
      <c r="B28" s="28">
        <v>3000</v>
      </c>
      <c r="C28" s="28">
        <v>4000</v>
      </c>
      <c r="D28" s="95">
        <v>9</v>
      </c>
      <c r="E28" s="95">
        <v>54180</v>
      </c>
    </row>
    <row r="29" spans="2:5" x14ac:dyDescent="0.2">
      <c r="B29" s="28">
        <v>4000</v>
      </c>
      <c r="C29" s="28">
        <v>5000</v>
      </c>
      <c r="D29" s="95">
        <v>1</v>
      </c>
      <c r="E29" s="95">
        <v>13682</v>
      </c>
    </row>
    <row r="30" spans="2:5" x14ac:dyDescent="0.2">
      <c r="B30" s="28">
        <v>5000</v>
      </c>
      <c r="C30" s="28">
        <v>10000</v>
      </c>
      <c r="D30" s="95">
        <v>3</v>
      </c>
      <c r="E30" s="95">
        <v>35184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2171</v>
      </c>
      <c r="E37" s="28">
        <f>SUM(E10:E36)</f>
        <v>2257282.2000000002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2171</v>
      </c>
      <c r="E39" s="36">
        <v>2257282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0.20000000018626451</v>
      </c>
    </row>
    <row r="41" spans="1:8" ht="27.75" customHeight="1" x14ac:dyDescent="0.2">
      <c r="A41" s="21" t="s">
        <v>21</v>
      </c>
      <c r="H41" s="37"/>
    </row>
    <row r="42" spans="1:8" x14ac:dyDescent="0.2">
      <c r="A42" s="96" t="s">
        <v>47</v>
      </c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7DE5F-A5C8-4C45-8646-D6E2E9447414}">
  <sheetPr>
    <pageSetUpPr fitToPage="1"/>
  </sheetPr>
  <dimension ref="A1:I51"/>
  <sheetViews>
    <sheetView workbookViewId="0">
      <selection activeCell="I1" sqref="I1:S1048576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37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0</v>
      </c>
      <c r="E10" s="29">
        <v>0</v>
      </c>
    </row>
    <row r="11" spans="1:9" s="30" customFormat="1" x14ac:dyDescent="0.2">
      <c r="A11" s="21"/>
      <c r="B11" s="28">
        <v>4.5</v>
      </c>
      <c r="C11" s="28">
        <v>10</v>
      </c>
      <c r="D11" s="29">
        <v>0</v>
      </c>
      <c r="E11" s="29">
        <v>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0</v>
      </c>
      <c r="E12" s="29">
        <v>0</v>
      </c>
    </row>
    <row r="13" spans="1:9" x14ac:dyDescent="0.2">
      <c r="B13" s="28">
        <v>20</v>
      </c>
      <c r="C13" s="28">
        <v>30</v>
      </c>
      <c r="D13" s="29">
        <v>0</v>
      </c>
      <c r="E13" s="29">
        <v>0</v>
      </c>
    </row>
    <row r="14" spans="1:9" x14ac:dyDescent="0.2">
      <c r="B14" s="28">
        <v>30</v>
      </c>
      <c r="C14" s="28">
        <v>40</v>
      </c>
      <c r="D14" s="29">
        <v>0</v>
      </c>
      <c r="E14" s="29">
        <v>0</v>
      </c>
    </row>
    <row r="15" spans="1:9" x14ac:dyDescent="0.2">
      <c r="B15" s="28">
        <v>40</v>
      </c>
      <c r="C15" s="28">
        <v>50</v>
      </c>
      <c r="D15" s="29">
        <v>0</v>
      </c>
      <c r="E15" s="29">
        <v>0</v>
      </c>
    </row>
    <row r="16" spans="1:9" x14ac:dyDescent="0.2">
      <c r="B16" s="28">
        <v>50</v>
      </c>
      <c r="C16" s="28">
        <v>60</v>
      </c>
      <c r="D16" s="29">
        <v>0</v>
      </c>
      <c r="E16" s="29">
        <v>0</v>
      </c>
    </row>
    <row r="17" spans="2:5" x14ac:dyDescent="0.2">
      <c r="B17" s="28">
        <v>60</v>
      </c>
      <c r="C17" s="28">
        <v>70</v>
      </c>
      <c r="D17" s="29">
        <v>0</v>
      </c>
      <c r="E17" s="29">
        <v>0</v>
      </c>
    </row>
    <row r="18" spans="2:5" x14ac:dyDescent="0.2">
      <c r="B18" s="28">
        <v>70</v>
      </c>
      <c r="C18" s="28">
        <v>80</v>
      </c>
      <c r="D18" s="29">
        <v>0</v>
      </c>
      <c r="E18" s="29">
        <v>0</v>
      </c>
    </row>
    <row r="19" spans="2:5" x14ac:dyDescent="0.2">
      <c r="B19" s="28">
        <v>80</v>
      </c>
      <c r="C19" s="28">
        <v>90</v>
      </c>
      <c r="D19" s="29">
        <v>0</v>
      </c>
      <c r="E19" s="29">
        <v>0</v>
      </c>
    </row>
    <row r="20" spans="2:5" x14ac:dyDescent="0.2">
      <c r="B20" s="28">
        <v>90</v>
      </c>
      <c r="C20" s="28">
        <v>100</v>
      </c>
      <c r="D20" s="29">
        <v>0</v>
      </c>
      <c r="E20" s="29">
        <v>0</v>
      </c>
    </row>
    <row r="21" spans="2:5" x14ac:dyDescent="0.2">
      <c r="B21" s="28">
        <v>100</v>
      </c>
      <c r="C21" s="28">
        <v>200</v>
      </c>
      <c r="D21" s="29">
        <v>0</v>
      </c>
      <c r="E21" s="29">
        <v>0</v>
      </c>
    </row>
    <row r="22" spans="2:5" x14ac:dyDescent="0.2">
      <c r="B22" s="28">
        <v>200</v>
      </c>
      <c r="C22" s="28">
        <v>300</v>
      </c>
      <c r="D22" s="29">
        <v>0</v>
      </c>
      <c r="E22" s="29">
        <v>0</v>
      </c>
    </row>
    <row r="23" spans="2:5" x14ac:dyDescent="0.2">
      <c r="B23" s="28">
        <v>300</v>
      </c>
      <c r="C23" s="28">
        <v>400</v>
      </c>
      <c r="D23" s="29">
        <v>0</v>
      </c>
      <c r="E23" s="29">
        <v>0</v>
      </c>
    </row>
    <row r="24" spans="2:5" x14ac:dyDescent="0.2">
      <c r="B24" s="28">
        <v>400</v>
      </c>
      <c r="C24" s="28">
        <v>500</v>
      </c>
      <c r="D24" s="29">
        <v>0</v>
      </c>
      <c r="E24" s="29">
        <v>0</v>
      </c>
    </row>
    <row r="25" spans="2:5" x14ac:dyDescent="0.2">
      <c r="B25" s="28">
        <v>500</v>
      </c>
      <c r="C25" s="28">
        <v>1000</v>
      </c>
      <c r="D25" s="29">
        <v>0</v>
      </c>
      <c r="E25" s="29">
        <v>0</v>
      </c>
    </row>
    <row r="26" spans="2:5" x14ac:dyDescent="0.2">
      <c r="B26" s="28">
        <v>1000</v>
      </c>
      <c r="C26" s="28">
        <v>2000</v>
      </c>
      <c r="D26" s="29">
        <v>0</v>
      </c>
      <c r="E26" s="29">
        <v>0</v>
      </c>
    </row>
    <row r="27" spans="2:5" x14ac:dyDescent="0.2">
      <c r="B27" s="28">
        <v>2000</v>
      </c>
      <c r="C27" s="28">
        <v>3000</v>
      </c>
      <c r="D27" s="29">
        <v>0</v>
      </c>
      <c r="E27" s="29">
        <v>0</v>
      </c>
    </row>
    <row r="28" spans="2:5" x14ac:dyDescent="0.2">
      <c r="B28" s="28">
        <v>3000</v>
      </c>
      <c r="C28" s="28">
        <v>4000</v>
      </c>
      <c r="D28" s="29">
        <v>0</v>
      </c>
      <c r="E28" s="29">
        <v>0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0</v>
      </c>
      <c r="E37" s="28">
        <f>SUM(E10:E36)</f>
        <v>0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0</v>
      </c>
      <c r="E39" s="36">
        <v>0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1BDD-9F9D-409E-916D-425FB92511A3}">
  <sheetPr>
    <pageSetUpPr fitToPage="1"/>
  </sheetPr>
  <dimension ref="A1:I51"/>
  <sheetViews>
    <sheetView workbookViewId="0">
      <selection activeCell="I1" sqref="I1:AI1048576"/>
    </sheetView>
  </sheetViews>
  <sheetFormatPr defaultColWidth="9.425781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35" width="9.28515625" style="21" customWidth="1"/>
    <col min="36" max="16384" width="9.42578125" style="21"/>
  </cols>
  <sheetData>
    <row r="1" spans="1:9" s="15" customFormat="1" ht="35.8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8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8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8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85" customHeight="1" x14ac:dyDescent="0.25">
      <c r="C5" s="17" t="s">
        <v>17</v>
      </c>
      <c r="D5" s="90" t="s">
        <v>31</v>
      </c>
      <c r="E5" s="90"/>
      <c r="F5" s="90"/>
      <c r="G5" s="18"/>
    </row>
    <row r="6" spans="1:9" s="16" customFormat="1" ht="52.3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0</v>
      </c>
      <c r="E10" s="29">
        <v>0</v>
      </c>
    </row>
    <row r="11" spans="1:9" s="30" customFormat="1" x14ac:dyDescent="0.2">
      <c r="A11" s="21"/>
      <c r="B11" s="28">
        <v>4.5</v>
      </c>
      <c r="C11" s="28">
        <v>10</v>
      </c>
      <c r="D11" s="29">
        <v>0</v>
      </c>
      <c r="E11" s="29">
        <v>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0</v>
      </c>
      <c r="E12" s="29">
        <v>0</v>
      </c>
    </row>
    <row r="13" spans="1:9" x14ac:dyDescent="0.2">
      <c r="B13" s="28">
        <v>20</v>
      </c>
      <c r="C13" s="28">
        <v>30</v>
      </c>
      <c r="D13" s="29">
        <v>0</v>
      </c>
      <c r="E13" s="29">
        <v>0</v>
      </c>
    </row>
    <row r="14" spans="1:9" x14ac:dyDescent="0.2">
      <c r="B14" s="28">
        <v>30</v>
      </c>
      <c r="C14" s="28">
        <v>40</v>
      </c>
      <c r="D14" s="29">
        <v>0</v>
      </c>
      <c r="E14" s="29">
        <v>0</v>
      </c>
    </row>
    <row r="15" spans="1:9" x14ac:dyDescent="0.2">
      <c r="B15" s="28">
        <v>40</v>
      </c>
      <c r="C15" s="28">
        <v>50</v>
      </c>
      <c r="D15" s="29">
        <v>0</v>
      </c>
      <c r="E15" s="29">
        <v>0</v>
      </c>
    </row>
    <row r="16" spans="1:9" x14ac:dyDescent="0.2">
      <c r="B16" s="28">
        <v>50</v>
      </c>
      <c r="C16" s="28">
        <v>60</v>
      </c>
      <c r="D16" s="29">
        <v>0</v>
      </c>
      <c r="E16" s="29">
        <v>0</v>
      </c>
    </row>
    <row r="17" spans="2:5" x14ac:dyDescent="0.2">
      <c r="B17" s="28">
        <v>60</v>
      </c>
      <c r="C17" s="28">
        <v>70</v>
      </c>
      <c r="D17" s="29">
        <v>0</v>
      </c>
      <c r="E17" s="29">
        <v>0</v>
      </c>
    </row>
    <row r="18" spans="2:5" x14ac:dyDescent="0.2">
      <c r="B18" s="28">
        <v>70</v>
      </c>
      <c r="C18" s="28">
        <v>80</v>
      </c>
      <c r="D18" s="29">
        <v>0</v>
      </c>
      <c r="E18" s="29">
        <v>0</v>
      </c>
    </row>
    <row r="19" spans="2:5" x14ac:dyDescent="0.2">
      <c r="B19" s="28">
        <v>80</v>
      </c>
      <c r="C19" s="28">
        <v>90</v>
      </c>
      <c r="D19" s="29">
        <v>0</v>
      </c>
      <c r="E19" s="29">
        <v>0</v>
      </c>
    </row>
    <row r="20" spans="2:5" x14ac:dyDescent="0.2">
      <c r="B20" s="28">
        <v>90</v>
      </c>
      <c r="C20" s="28">
        <v>100</v>
      </c>
      <c r="D20" s="29">
        <v>0</v>
      </c>
      <c r="E20" s="29">
        <v>0</v>
      </c>
    </row>
    <row r="21" spans="2:5" x14ac:dyDescent="0.2">
      <c r="B21" s="28">
        <v>100</v>
      </c>
      <c r="C21" s="28">
        <v>200</v>
      </c>
      <c r="D21" s="29">
        <v>1</v>
      </c>
      <c r="E21" s="29">
        <v>963</v>
      </c>
    </row>
    <row r="22" spans="2:5" x14ac:dyDescent="0.2">
      <c r="B22" s="28">
        <v>200</v>
      </c>
      <c r="C22" s="28">
        <v>300</v>
      </c>
      <c r="D22" s="29">
        <v>0</v>
      </c>
      <c r="E22" s="29">
        <v>0</v>
      </c>
    </row>
    <row r="23" spans="2:5" x14ac:dyDescent="0.2">
      <c r="B23" s="28">
        <v>300</v>
      </c>
      <c r="C23" s="28">
        <v>400</v>
      </c>
      <c r="D23" s="29">
        <v>0</v>
      </c>
      <c r="E23" s="29">
        <v>0</v>
      </c>
    </row>
    <row r="24" spans="2:5" x14ac:dyDescent="0.2">
      <c r="B24" s="28">
        <v>400</v>
      </c>
      <c r="C24" s="28">
        <v>500</v>
      </c>
      <c r="D24" s="29">
        <v>0</v>
      </c>
      <c r="E24" s="29">
        <v>0</v>
      </c>
    </row>
    <row r="25" spans="2:5" x14ac:dyDescent="0.2">
      <c r="B25" s="28">
        <v>500</v>
      </c>
      <c r="C25" s="28">
        <v>1000</v>
      </c>
      <c r="D25" s="29">
        <v>1</v>
      </c>
      <c r="E25" s="29">
        <v>3629</v>
      </c>
    </row>
    <row r="26" spans="2:5" x14ac:dyDescent="0.2">
      <c r="B26" s="28">
        <v>1000</v>
      </c>
      <c r="C26" s="28">
        <v>2000</v>
      </c>
      <c r="D26" s="29">
        <v>0</v>
      </c>
      <c r="E26" s="29">
        <v>0</v>
      </c>
    </row>
    <row r="27" spans="2:5" x14ac:dyDescent="0.2">
      <c r="B27" s="28">
        <v>2000</v>
      </c>
      <c r="C27" s="28">
        <v>3000</v>
      </c>
      <c r="D27" s="29">
        <v>1</v>
      </c>
      <c r="E27" s="29">
        <v>8586</v>
      </c>
    </row>
    <row r="28" spans="2:5" x14ac:dyDescent="0.2">
      <c r="B28" s="28">
        <v>3000</v>
      </c>
      <c r="C28" s="28">
        <v>4000</v>
      </c>
      <c r="D28" s="29">
        <v>0</v>
      </c>
      <c r="E28" s="29">
        <v>0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20</v>
      </c>
      <c r="E33" s="29">
        <v>83446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69</v>
      </c>
      <c r="E36" s="29">
        <v>13320267</v>
      </c>
    </row>
    <row r="37" spans="1:8" x14ac:dyDescent="0.2">
      <c r="B37" s="31" t="s">
        <v>10</v>
      </c>
      <c r="C37" s="32"/>
      <c r="D37" s="28">
        <f>SUM(D10:D36)</f>
        <v>92</v>
      </c>
      <c r="E37" s="28">
        <f>SUM(E10:E36)</f>
        <v>13416891</v>
      </c>
    </row>
    <row r="38" spans="1:8" ht="23.1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92</v>
      </c>
      <c r="E39" s="36">
        <v>13416891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10899-90E4-4E5A-88EB-AC1B1CD0425C}">
  <sheetPr>
    <pageSetUpPr fitToPage="1"/>
  </sheetPr>
  <dimension ref="A1:I51"/>
  <sheetViews>
    <sheetView workbookViewId="0">
      <selection activeCell="D6" sqref="D6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45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25</v>
      </c>
      <c r="E10" s="29">
        <v>5080</v>
      </c>
    </row>
    <row r="11" spans="1:9" s="30" customFormat="1" x14ac:dyDescent="0.2">
      <c r="A11" s="21"/>
      <c r="B11" s="28">
        <v>4.5</v>
      </c>
      <c r="C11" s="28">
        <v>10</v>
      </c>
      <c r="D11" s="29">
        <v>19</v>
      </c>
      <c r="E11" s="29">
        <v>3071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59</v>
      </c>
      <c r="E12" s="29">
        <v>11854</v>
      </c>
    </row>
    <row r="13" spans="1:9" x14ac:dyDescent="0.2">
      <c r="B13" s="28">
        <v>20</v>
      </c>
      <c r="C13" s="28">
        <v>30</v>
      </c>
      <c r="D13" s="29">
        <v>72</v>
      </c>
      <c r="E13" s="29">
        <v>19484</v>
      </c>
    </row>
    <row r="14" spans="1:9" x14ac:dyDescent="0.2">
      <c r="B14" s="28">
        <v>30</v>
      </c>
      <c r="C14" s="28">
        <v>40</v>
      </c>
      <c r="D14" s="29">
        <v>66</v>
      </c>
      <c r="E14" s="29">
        <v>22088</v>
      </c>
    </row>
    <row r="15" spans="1:9" x14ac:dyDescent="0.2">
      <c r="B15" s="28">
        <v>40</v>
      </c>
      <c r="C15" s="28">
        <v>50</v>
      </c>
      <c r="D15" s="29">
        <v>91</v>
      </c>
      <c r="E15" s="29">
        <v>34284</v>
      </c>
    </row>
    <row r="16" spans="1:9" x14ac:dyDescent="0.2">
      <c r="B16" s="28">
        <v>50</v>
      </c>
      <c r="C16" s="28">
        <v>60</v>
      </c>
      <c r="D16" s="29">
        <v>78</v>
      </c>
      <c r="E16" s="29">
        <v>29812</v>
      </c>
    </row>
    <row r="17" spans="2:5" x14ac:dyDescent="0.2">
      <c r="B17" s="28">
        <v>60</v>
      </c>
      <c r="C17" s="28">
        <v>70</v>
      </c>
      <c r="D17" s="29">
        <v>82</v>
      </c>
      <c r="E17" s="29">
        <v>33727</v>
      </c>
    </row>
    <row r="18" spans="2:5" x14ac:dyDescent="0.2">
      <c r="B18" s="28">
        <v>70</v>
      </c>
      <c r="C18" s="28">
        <v>80</v>
      </c>
      <c r="D18" s="29">
        <v>76</v>
      </c>
      <c r="E18" s="29">
        <v>29535</v>
      </c>
    </row>
    <row r="19" spans="2:5" x14ac:dyDescent="0.2">
      <c r="B19" s="28">
        <v>80</v>
      </c>
      <c r="C19" s="28">
        <v>90</v>
      </c>
      <c r="D19" s="29">
        <v>77</v>
      </c>
      <c r="E19" s="29">
        <v>38729</v>
      </c>
    </row>
    <row r="20" spans="2:5" x14ac:dyDescent="0.2">
      <c r="B20" s="28">
        <v>90</v>
      </c>
      <c r="C20" s="28">
        <v>100</v>
      </c>
      <c r="D20" s="29">
        <v>96</v>
      </c>
      <c r="E20" s="29">
        <v>45912</v>
      </c>
    </row>
    <row r="21" spans="2:5" x14ac:dyDescent="0.2">
      <c r="B21" s="28">
        <v>100</v>
      </c>
      <c r="C21" s="28">
        <v>200</v>
      </c>
      <c r="D21" s="29">
        <v>1197</v>
      </c>
      <c r="E21" s="29">
        <v>674431</v>
      </c>
    </row>
    <row r="22" spans="2:5" x14ac:dyDescent="0.2">
      <c r="B22" s="28">
        <v>200</v>
      </c>
      <c r="C22" s="28">
        <v>300</v>
      </c>
      <c r="D22" s="29">
        <v>935</v>
      </c>
      <c r="E22" s="29">
        <v>718591</v>
      </c>
    </row>
    <row r="23" spans="2:5" x14ac:dyDescent="0.2">
      <c r="B23" s="28">
        <v>300</v>
      </c>
      <c r="C23" s="28">
        <v>400</v>
      </c>
      <c r="D23" s="29">
        <v>506</v>
      </c>
      <c r="E23" s="29">
        <v>551929</v>
      </c>
    </row>
    <row r="24" spans="2:5" x14ac:dyDescent="0.2">
      <c r="B24" s="28">
        <v>400</v>
      </c>
      <c r="C24" s="28">
        <v>500</v>
      </c>
      <c r="D24" s="29">
        <v>208</v>
      </c>
      <c r="E24" s="29">
        <v>268063</v>
      </c>
    </row>
    <row r="25" spans="2:5" x14ac:dyDescent="0.2">
      <c r="B25" s="28">
        <v>500</v>
      </c>
      <c r="C25" s="28">
        <v>1000</v>
      </c>
      <c r="D25" s="29">
        <v>323</v>
      </c>
      <c r="E25" s="29">
        <v>665746</v>
      </c>
    </row>
    <row r="26" spans="2:5" x14ac:dyDescent="0.2">
      <c r="B26" s="28">
        <v>1000</v>
      </c>
      <c r="C26" s="28">
        <v>2000</v>
      </c>
      <c r="D26" s="29">
        <v>77</v>
      </c>
      <c r="E26" s="29">
        <v>269113</v>
      </c>
    </row>
    <row r="27" spans="2:5" x14ac:dyDescent="0.2">
      <c r="B27" s="28">
        <v>2000</v>
      </c>
      <c r="C27" s="28">
        <v>3000</v>
      </c>
      <c r="D27" s="29">
        <v>18</v>
      </c>
      <c r="E27" s="29">
        <v>94251</v>
      </c>
    </row>
    <row r="28" spans="2:5" x14ac:dyDescent="0.2">
      <c r="B28" s="28">
        <v>3000</v>
      </c>
      <c r="C28" s="28">
        <v>4000</v>
      </c>
      <c r="D28" s="29">
        <v>24</v>
      </c>
      <c r="E28" s="29">
        <v>65797</v>
      </c>
    </row>
    <row r="29" spans="2:5" x14ac:dyDescent="0.2">
      <c r="B29" s="28">
        <v>4000</v>
      </c>
      <c r="C29" s="28">
        <v>5000</v>
      </c>
      <c r="D29" s="29">
        <v>28</v>
      </c>
      <c r="E29" s="29">
        <v>125961</v>
      </c>
    </row>
    <row r="30" spans="2:5" x14ac:dyDescent="0.2">
      <c r="B30" s="28">
        <v>5000</v>
      </c>
      <c r="C30" s="28">
        <v>10000</v>
      </c>
      <c r="D30" s="29">
        <v>48</v>
      </c>
      <c r="E30" s="29">
        <v>298402</v>
      </c>
    </row>
    <row r="31" spans="2:5" x14ac:dyDescent="0.2">
      <c r="B31" s="28">
        <v>10000</v>
      </c>
      <c r="C31" s="28">
        <v>15000</v>
      </c>
      <c r="D31" s="29">
        <v>6</v>
      </c>
      <c r="E31" s="29">
        <v>29381</v>
      </c>
    </row>
    <row r="32" spans="2:5" x14ac:dyDescent="0.2">
      <c r="B32" s="28">
        <v>15000</v>
      </c>
      <c r="C32" s="28">
        <v>25000</v>
      </c>
      <c r="D32" s="29">
        <v>34</v>
      </c>
      <c r="E32" s="29">
        <v>337802</v>
      </c>
    </row>
    <row r="33" spans="1:8" x14ac:dyDescent="0.2">
      <c r="B33" s="28">
        <v>25000</v>
      </c>
      <c r="C33" s="28">
        <v>50000</v>
      </c>
      <c r="D33" s="29">
        <v>32</v>
      </c>
      <c r="E33" s="29">
        <v>494839</v>
      </c>
    </row>
    <row r="34" spans="1:8" x14ac:dyDescent="0.2">
      <c r="B34" s="28">
        <v>50000</v>
      </c>
      <c r="C34" s="28">
        <v>75000</v>
      </c>
      <c r="D34" s="29">
        <v>16</v>
      </c>
      <c r="E34" s="29">
        <v>455086</v>
      </c>
    </row>
    <row r="35" spans="1:8" x14ac:dyDescent="0.2">
      <c r="B35" s="28">
        <v>75000</v>
      </c>
      <c r="C35" s="28">
        <v>100000</v>
      </c>
      <c r="D35" s="29">
        <v>23</v>
      </c>
      <c r="E35" s="29">
        <v>683449</v>
      </c>
    </row>
    <row r="36" spans="1:8" x14ac:dyDescent="0.2">
      <c r="B36" s="31" t="s">
        <v>9</v>
      </c>
      <c r="C36" s="32"/>
      <c r="D36" s="29">
        <v>54</v>
      </c>
      <c r="E36" s="29">
        <v>2764106</v>
      </c>
    </row>
    <row r="37" spans="1:8" x14ac:dyDescent="0.2">
      <c r="B37" s="31" t="s">
        <v>10</v>
      </c>
      <c r="C37" s="32"/>
      <c r="D37" s="28">
        <f>SUM(D10:D36)</f>
        <v>4270</v>
      </c>
      <c r="E37" s="28">
        <f>SUM(E10:E36)</f>
        <v>8770523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4270</v>
      </c>
      <c r="E39" s="36">
        <v>8770523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AFBB4-F9AA-45E5-B6CE-DA1084BF14FE}">
  <sheetPr>
    <pageSetUpPr fitToPage="1"/>
  </sheetPr>
  <dimension ref="A1:I51"/>
  <sheetViews>
    <sheetView workbookViewId="0">
      <selection activeCell="A3" sqref="A3:F3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26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9</v>
      </c>
      <c r="E10" s="29">
        <v>870</v>
      </c>
    </row>
    <row r="11" spans="1:9" s="30" customFormat="1" x14ac:dyDescent="0.2">
      <c r="A11" s="21"/>
      <c r="B11" s="28">
        <v>4.5</v>
      </c>
      <c r="C11" s="28">
        <v>10</v>
      </c>
      <c r="D11" s="29">
        <v>14</v>
      </c>
      <c r="E11" s="29">
        <v>2229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31</v>
      </c>
      <c r="E12" s="29">
        <v>6364</v>
      </c>
    </row>
    <row r="13" spans="1:9" x14ac:dyDescent="0.2">
      <c r="B13" s="28">
        <v>20</v>
      </c>
      <c r="C13" s="28">
        <v>30</v>
      </c>
      <c r="D13" s="29">
        <v>44</v>
      </c>
      <c r="E13" s="29">
        <v>11230</v>
      </c>
    </row>
    <row r="14" spans="1:9" x14ac:dyDescent="0.2">
      <c r="B14" s="28">
        <v>30</v>
      </c>
      <c r="C14" s="28">
        <v>40</v>
      </c>
      <c r="D14" s="29">
        <v>46</v>
      </c>
      <c r="E14" s="29">
        <v>13964</v>
      </c>
    </row>
    <row r="15" spans="1:9" x14ac:dyDescent="0.2">
      <c r="B15" s="28">
        <v>40</v>
      </c>
      <c r="C15" s="28">
        <v>50</v>
      </c>
      <c r="D15" s="29">
        <v>37</v>
      </c>
      <c r="E15" s="29">
        <v>14013</v>
      </c>
    </row>
    <row r="16" spans="1:9" x14ac:dyDescent="0.2">
      <c r="B16" s="28">
        <v>50</v>
      </c>
      <c r="C16" s="28">
        <v>60</v>
      </c>
      <c r="D16" s="29">
        <v>42</v>
      </c>
      <c r="E16" s="29">
        <v>15429</v>
      </c>
    </row>
    <row r="17" spans="2:5" x14ac:dyDescent="0.2">
      <c r="B17" s="28">
        <v>60</v>
      </c>
      <c r="C17" s="28">
        <v>70</v>
      </c>
      <c r="D17" s="29">
        <v>52</v>
      </c>
      <c r="E17" s="29">
        <v>21087</v>
      </c>
    </row>
    <row r="18" spans="2:5" x14ac:dyDescent="0.2">
      <c r="B18" s="28">
        <v>70</v>
      </c>
      <c r="C18" s="28">
        <v>80</v>
      </c>
      <c r="D18" s="29">
        <v>48</v>
      </c>
      <c r="E18" s="29">
        <v>21351</v>
      </c>
    </row>
    <row r="19" spans="2:5" x14ac:dyDescent="0.2">
      <c r="B19" s="28">
        <v>80</v>
      </c>
      <c r="C19" s="28">
        <v>90</v>
      </c>
      <c r="D19" s="29">
        <v>43</v>
      </c>
      <c r="E19" s="29">
        <v>19246</v>
      </c>
    </row>
    <row r="20" spans="2:5" x14ac:dyDescent="0.2">
      <c r="B20" s="28">
        <v>90</v>
      </c>
      <c r="C20" s="28">
        <v>100</v>
      </c>
      <c r="D20" s="29">
        <v>35</v>
      </c>
      <c r="E20" s="29">
        <v>15205</v>
      </c>
    </row>
    <row r="21" spans="2:5" x14ac:dyDescent="0.2">
      <c r="B21" s="28">
        <v>100</v>
      </c>
      <c r="C21" s="28">
        <v>200</v>
      </c>
      <c r="D21" s="29">
        <v>464</v>
      </c>
      <c r="E21" s="29">
        <v>252742</v>
      </c>
    </row>
    <row r="22" spans="2:5" x14ac:dyDescent="0.2">
      <c r="B22" s="28">
        <v>200</v>
      </c>
      <c r="C22" s="28">
        <v>300</v>
      </c>
      <c r="D22" s="29">
        <v>395</v>
      </c>
      <c r="E22" s="29">
        <v>289866</v>
      </c>
    </row>
    <row r="23" spans="2:5" x14ac:dyDescent="0.2">
      <c r="B23" s="28">
        <v>300</v>
      </c>
      <c r="C23" s="28">
        <v>400</v>
      </c>
      <c r="D23" s="29">
        <v>186</v>
      </c>
      <c r="E23" s="29">
        <v>194284</v>
      </c>
    </row>
    <row r="24" spans="2:5" x14ac:dyDescent="0.2">
      <c r="B24" s="28">
        <v>400</v>
      </c>
      <c r="C24" s="28">
        <v>500</v>
      </c>
      <c r="D24" s="29">
        <v>119</v>
      </c>
      <c r="E24" s="29">
        <v>153692</v>
      </c>
    </row>
    <row r="25" spans="2:5" x14ac:dyDescent="0.2">
      <c r="B25" s="28">
        <v>500</v>
      </c>
      <c r="C25" s="28">
        <v>1000</v>
      </c>
      <c r="D25" s="29">
        <v>151</v>
      </c>
      <c r="E25" s="29">
        <v>285574</v>
      </c>
    </row>
    <row r="26" spans="2:5" x14ac:dyDescent="0.2">
      <c r="B26" s="28">
        <v>1000</v>
      </c>
      <c r="C26" s="28">
        <v>2000</v>
      </c>
      <c r="D26" s="29">
        <v>26</v>
      </c>
      <c r="E26" s="29">
        <v>86159</v>
      </c>
    </row>
    <row r="27" spans="2:5" x14ac:dyDescent="0.2">
      <c r="B27" s="28">
        <v>2000</v>
      </c>
      <c r="C27" s="28">
        <v>3000</v>
      </c>
      <c r="D27" s="29">
        <v>14</v>
      </c>
      <c r="E27" s="29">
        <v>43959</v>
      </c>
    </row>
    <row r="28" spans="2:5" x14ac:dyDescent="0.2">
      <c r="B28" s="28">
        <v>3000</v>
      </c>
      <c r="C28" s="28">
        <v>4000</v>
      </c>
      <c r="D28" s="29">
        <v>13</v>
      </c>
      <c r="E28" s="29">
        <v>41557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15</v>
      </c>
      <c r="E30" s="29">
        <v>83921</v>
      </c>
    </row>
    <row r="31" spans="2:5" x14ac:dyDescent="0.2">
      <c r="B31" s="28">
        <v>10000</v>
      </c>
      <c r="C31" s="28">
        <v>15000</v>
      </c>
      <c r="D31" s="29">
        <v>30</v>
      </c>
      <c r="E31" s="29">
        <v>131566</v>
      </c>
    </row>
    <row r="32" spans="2:5" x14ac:dyDescent="0.2">
      <c r="B32" s="28">
        <v>15000</v>
      </c>
      <c r="C32" s="28">
        <v>25000</v>
      </c>
      <c r="D32" s="29">
        <v>22</v>
      </c>
      <c r="E32" s="29">
        <v>237751</v>
      </c>
    </row>
    <row r="33" spans="1:8" x14ac:dyDescent="0.2">
      <c r="B33" s="28">
        <v>25000</v>
      </c>
      <c r="C33" s="28">
        <v>50000</v>
      </c>
      <c r="D33" s="29">
        <v>39</v>
      </c>
      <c r="E33" s="29">
        <v>553970</v>
      </c>
    </row>
    <row r="34" spans="1:8" x14ac:dyDescent="0.2">
      <c r="B34" s="28">
        <v>50000</v>
      </c>
      <c r="C34" s="28">
        <v>75000</v>
      </c>
      <c r="D34" s="29">
        <v>15</v>
      </c>
      <c r="E34" s="29">
        <v>305886</v>
      </c>
    </row>
    <row r="35" spans="1:8" x14ac:dyDescent="0.2">
      <c r="B35" s="28">
        <v>75000</v>
      </c>
      <c r="C35" s="28">
        <v>100000</v>
      </c>
      <c r="D35" s="29">
        <v>31</v>
      </c>
      <c r="E35" s="29">
        <v>995187</v>
      </c>
    </row>
    <row r="36" spans="1:8" x14ac:dyDescent="0.2">
      <c r="B36" s="31" t="s">
        <v>9</v>
      </c>
      <c r="C36" s="32"/>
      <c r="D36" s="29">
        <v>23</v>
      </c>
      <c r="E36" s="29">
        <v>910292</v>
      </c>
    </row>
    <row r="37" spans="1:8" x14ac:dyDescent="0.2">
      <c r="B37" s="31" t="s">
        <v>10</v>
      </c>
      <c r="C37" s="32"/>
      <c r="D37" s="28">
        <f>SUM(D10:D36)</f>
        <v>1944</v>
      </c>
      <c r="E37" s="28">
        <f>SUM(E10:E36)</f>
        <v>4707394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1944</v>
      </c>
      <c r="E39" s="36">
        <v>4707394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F3014-7684-47A4-B36A-1D0DC101113F}">
  <sheetPr>
    <pageSetUpPr fitToPage="1"/>
  </sheetPr>
  <dimension ref="A1:I51"/>
  <sheetViews>
    <sheetView workbookViewId="0">
      <selection activeCell="A3" sqref="A3:F3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33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0</v>
      </c>
      <c r="E10" s="29">
        <v>0</v>
      </c>
    </row>
    <row r="11" spans="1:9" s="30" customFormat="1" x14ac:dyDescent="0.2">
      <c r="A11" s="21"/>
      <c r="B11" s="28">
        <v>4.5</v>
      </c>
      <c r="C11" s="28">
        <v>10</v>
      </c>
      <c r="D11" s="29">
        <v>0</v>
      </c>
      <c r="E11" s="29">
        <v>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0</v>
      </c>
      <c r="E12" s="29">
        <v>0</v>
      </c>
    </row>
    <row r="13" spans="1:9" x14ac:dyDescent="0.2">
      <c r="B13" s="28">
        <v>20</v>
      </c>
      <c r="C13" s="28">
        <v>30</v>
      </c>
      <c r="D13" s="29">
        <v>0</v>
      </c>
      <c r="E13" s="29">
        <v>0</v>
      </c>
    </row>
    <row r="14" spans="1:9" x14ac:dyDescent="0.2">
      <c r="B14" s="28">
        <v>30</v>
      </c>
      <c r="C14" s="28">
        <v>40</v>
      </c>
      <c r="D14" s="29">
        <v>0</v>
      </c>
      <c r="E14" s="29">
        <v>0</v>
      </c>
    </row>
    <row r="15" spans="1:9" x14ac:dyDescent="0.2">
      <c r="B15" s="28">
        <v>40</v>
      </c>
      <c r="C15" s="28">
        <v>50</v>
      </c>
      <c r="D15" s="29">
        <v>0</v>
      </c>
      <c r="E15" s="29">
        <v>0</v>
      </c>
    </row>
    <row r="16" spans="1:9" x14ac:dyDescent="0.2">
      <c r="B16" s="28">
        <v>50</v>
      </c>
      <c r="C16" s="28">
        <v>60</v>
      </c>
      <c r="D16" s="29">
        <v>0</v>
      </c>
      <c r="E16" s="29">
        <v>0</v>
      </c>
    </row>
    <row r="17" spans="2:5" x14ac:dyDescent="0.2">
      <c r="B17" s="28">
        <v>60</v>
      </c>
      <c r="C17" s="28">
        <v>70</v>
      </c>
      <c r="D17" s="29">
        <v>0</v>
      </c>
      <c r="E17" s="29">
        <v>0</v>
      </c>
    </row>
    <row r="18" spans="2:5" x14ac:dyDescent="0.2">
      <c r="B18" s="28">
        <v>70</v>
      </c>
      <c r="C18" s="28">
        <v>80</v>
      </c>
      <c r="D18" s="29">
        <v>0</v>
      </c>
      <c r="E18" s="29">
        <v>0</v>
      </c>
    </row>
    <row r="19" spans="2:5" x14ac:dyDescent="0.2">
      <c r="B19" s="28">
        <v>80</v>
      </c>
      <c r="C19" s="28">
        <v>90</v>
      </c>
      <c r="D19" s="29">
        <v>0</v>
      </c>
      <c r="E19" s="29">
        <v>0</v>
      </c>
    </row>
    <row r="20" spans="2:5" x14ac:dyDescent="0.2">
      <c r="B20" s="28">
        <v>90</v>
      </c>
      <c r="C20" s="28">
        <v>100</v>
      </c>
      <c r="D20" s="29">
        <v>0</v>
      </c>
      <c r="E20" s="29">
        <v>0</v>
      </c>
    </row>
    <row r="21" spans="2:5" x14ac:dyDescent="0.2">
      <c r="B21" s="28">
        <v>100</v>
      </c>
      <c r="C21" s="28">
        <v>200</v>
      </c>
      <c r="D21" s="29">
        <v>0</v>
      </c>
      <c r="E21" s="29">
        <v>0</v>
      </c>
    </row>
    <row r="22" spans="2:5" x14ac:dyDescent="0.2">
      <c r="B22" s="28">
        <v>200</v>
      </c>
      <c r="C22" s="28">
        <v>300</v>
      </c>
      <c r="D22" s="29">
        <v>0</v>
      </c>
      <c r="E22" s="29">
        <v>0</v>
      </c>
    </row>
    <row r="23" spans="2:5" x14ac:dyDescent="0.2">
      <c r="B23" s="28">
        <v>300</v>
      </c>
      <c r="C23" s="28">
        <v>400</v>
      </c>
      <c r="D23" s="29">
        <v>0</v>
      </c>
      <c r="E23" s="29">
        <v>0</v>
      </c>
    </row>
    <row r="24" spans="2:5" x14ac:dyDescent="0.2">
      <c r="B24" s="28">
        <v>400</v>
      </c>
      <c r="C24" s="28">
        <v>500</v>
      </c>
      <c r="D24" s="29">
        <v>0</v>
      </c>
      <c r="E24" s="29">
        <v>0</v>
      </c>
    </row>
    <row r="25" spans="2:5" x14ac:dyDescent="0.2">
      <c r="B25" s="28">
        <v>500</v>
      </c>
      <c r="C25" s="28">
        <v>1000</v>
      </c>
      <c r="D25" s="29">
        <v>0</v>
      </c>
      <c r="E25" s="29">
        <v>0</v>
      </c>
    </row>
    <row r="26" spans="2:5" x14ac:dyDescent="0.2">
      <c r="B26" s="28">
        <v>1000</v>
      </c>
      <c r="C26" s="28">
        <v>2000</v>
      </c>
      <c r="D26" s="29">
        <v>0</v>
      </c>
      <c r="E26" s="29">
        <v>0</v>
      </c>
    </row>
    <row r="27" spans="2:5" x14ac:dyDescent="0.2">
      <c r="B27" s="28">
        <v>2000</v>
      </c>
      <c r="C27" s="28">
        <v>3000</v>
      </c>
      <c r="D27" s="29">
        <v>0</v>
      </c>
      <c r="E27" s="29">
        <v>0</v>
      </c>
    </row>
    <row r="28" spans="2:5" x14ac:dyDescent="0.2">
      <c r="B28" s="28">
        <v>3000</v>
      </c>
      <c r="C28" s="28">
        <v>4000</v>
      </c>
      <c r="D28" s="29">
        <v>0</v>
      </c>
      <c r="E28" s="29">
        <v>0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402</v>
      </c>
      <c r="E36" s="29">
        <v>297595</v>
      </c>
    </row>
    <row r="37" spans="1:8" x14ac:dyDescent="0.2">
      <c r="B37" s="31" t="s">
        <v>10</v>
      </c>
      <c r="C37" s="32"/>
      <c r="D37" s="28">
        <f>SUM(D10:D36)</f>
        <v>402</v>
      </c>
      <c r="E37" s="28">
        <f>SUM(E10:E36)</f>
        <v>297595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402</v>
      </c>
      <c r="E39" s="36">
        <v>297595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 t="s">
        <v>38</v>
      </c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5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14120-FCE5-4A97-A5DB-8581F5909C0B}">
  <sheetPr>
    <pageSetUpPr fitToPage="1"/>
  </sheetPr>
  <dimension ref="A1:I51"/>
  <sheetViews>
    <sheetView workbookViewId="0">
      <selection activeCell="A3" sqref="A3:F3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39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0</v>
      </c>
      <c r="E10" s="29">
        <v>0</v>
      </c>
    </row>
    <row r="11" spans="1:9" s="30" customFormat="1" x14ac:dyDescent="0.2">
      <c r="A11" s="21"/>
      <c r="B11" s="28">
        <v>4.5</v>
      </c>
      <c r="C11" s="28">
        <v>10</v>
      </c>
      <c r="D11" s="29">
        <v>0</v>
      </c>
      <c r="E11" s="29">
        <v>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0</v>
      </c>
      <c r="E12" s="29">
        <v>0</v>
      </c>
    </row>
    <row r="13" spans="1:9" x14ac:dyDescent="0.2">
      <c r="B13" s="28">
        <v>20</v>
      </c>
      <c r="C13" s="28">
        <v>30</v>
      </c>
      <c r="D13" s="29">
        <v>0</v>
      </c>
      <c r="E13" s="29">
        <v>0</v>
      </c>
    </row>
    <row r="14" spans="1:9" x14ac:dyDescent="0.2">
      <c r="B14" s="28">
        <v>30</v>
      </c>
      <c r="C14" s="28">
        <v>40</v>
      </c>
      <c r="D14" s="29">
        <v>0</v>
      </c>
      <c r="E14" s="29">
        <v>0</v>
      </c>
    </row>
    <row r="15" spans="1:9" x14ac:dyDescent="0.2">
      <c r="B15" s="28">
        <v>40</v>
      </c>
      <c r="C15" s="28">
        <v>50</v>
      </c>
      <c r="D15" s="29">
        <v>0</v>
      </c>
      <c r="E15" s="29">
        <v>0</v>
      </c>
    </row>
    <row r="16" spans="1:9" x14ac:dyDescent="0.2">
      <c r="B16" s="28">
        <v>50</v>
      </c>
      <c r="C16" s="28">
        <v>60</v>
      </c>
      <c r="D16" s="29">
        <v>0</v>
      </c>
      <c r="E16" s="29">
        <v>0</v>
      </c>
    </row>
    <row r="17" spans="2:5" x14ac:dyDescent="0.2">
      <c r="B17" s="28">
        <v>60</v>
      </c>
      <c r="C17" s="28">
        <v>70</v>
      </c>
      <c r="D17" s="29">
        <v>0</v>
      </c>
      <c r="E17" s="29">
        <v>0</v>
      </c>
    </row>
    <row r="18" spans="2:5" x14ac:dyDescent="0.2">
      <c r="B18" s="28">
        <v>70</v>
      </c>
      <c r="C18" s="28">
        <v>80</v>
      </c>
      <c r="D18" s="29">
        <v>0</v>
      </c>
      <c r="E18" s="29">
        <v>0</v>
      </c>
    </row>
    <row r="19" spans="2:5" x14ac:dyDescent="0.2">
      <c r="B19" s="28">
        <v>80</v>
      </c>
      <c r="C19" s="28">
        <v>90</v>
      </c>
      <c r="D19" s="29">
        <v>0</v>
      </c>
      <c r="E19" s="29">
        <v>0</v>
      </c>
    </row>
    <row r="20" spans="2:5" x14ac:dyDescent="0.2">
      <c r="B20" s="28">
        <v>90</v>
      </c>
      <c r="C20" s="28">
        <v>100</v>
      </c>
      <c r="D20" s="29">
        <v>0</v>
      </c>
      <c r="E20" s="29">
        <v>0</v>
      </c>
    </row>
    <row r="21" spans="2:5" x14ac:dyDescent="0.2">
      <c r="B21" s="28">
        <v>100</v>
      </c>
      <c r="C21" s="28">
        <v>200</v>
      </c>
      <c r="D21" s="29">
        <v>0</v>
      </c>
      <c r="E21" s="29">
        <v>0</v>
      </c>
    </row>
    <row r="22" spans="2:5" x14ac:dyDescent="0.2">
      <c r="B22" s="28">
        <v>200</v>
      </c>
      <c r="C22" s="28">
        <v>300</v>
      </c>
      <c r="D22" s="29">
        <v>0</v>
      </c>
      <c r="E22" s="29">
        <v>0</v>
      </c>
    </row>
    <row r="23" spans="2:5" x14ac:dyDescent="0.2">
      <c r="B23" s="28">
        <v>300</v>
      </c>
      <c r="C23" s="28">
        <v>400</v>
      </c>
      <c r="D23" s="29">
        <v>0</v>
      </c>
      <c r="E23" s="29">
        <v>0</v>
      </c>
    </row>
    <row r="24" spans="2:5" x14ac:dyDescent="0.2">
      <c r="B24" s="28">
        <v>400</v>
      </c>
      <c r="C24" s="28">
        <v>500</v>
      </c>
      <c r="D24" s="29">
        <v>0</v>
      </c>
      <c r="E24" s="29">
        <v>0</v>
      </c>
    </row>
    <row r="25" spans="2:5" x14ac:dyDescent="0.2">
      <c r="B25" s="28">
        <v>500</v>
      </c>
      <c r="C25" s="28">
        <v>1000</v>
      </c>
      <c r="D25" s="29">
        <v>0</v>
      </c>
      <c r="E25" s="29">
        <v>0</v>
      </c>
    </row>
    <row r="26" spans="2:5" x14ac:dyDescent="0.2">
      <c r="B26" s="28">
        <v>1000</v>
      </c>
      <c r="C26" s="28">
        <v>2000</v>
      </c>
      <c r="D26" s="29">
        <v>0</v>
      </c>
      <c r="E26" s="29">
        <v>0</v>
      </c>
    </row>
    <row r="27" spans="2:5" x14ac:dyDescent="0.2">
      <c r="B27" s="28">
        <v>2000</v>
      </c>
      <c r="C27" s="28">
        <v>3000</v>
      </c>
      <c r="D27" s="29">
        <v>0</v>
      </c>
      <c r="E27" s="29">
        <v>0</v>
      </c>
    </row>
    <row r="28" spans="2:5" x14ac:dyDescent="0.2">
      <c r="B28" s="28">
        <v>3000</v>
      </c>
      <c r="C28" s="28">
        <v>4000</v>
      </c>
      <c r="D28" s="29">
        <v>0</v>
      </c>
      <c r="E28" s="29">
        <v>0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0</v>
      </c>
      <c r="E37" s="28">
        <f>SUM(E10:E36)</f>
        <v>0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0</v>
      </c>
      <c r="E39" s="36">
        <v>0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D817-27D0-4DE9-A212-A1886A480C34}">
  <sheetPr>
    <pageSetUpPr fitToPage="1"/>
  </sheetPr>
  <dimension ref="A1:I51"/>
  <sheetViews>
    <sheetView workbookViewId="0">
      <selection activeCell="D6" sqref="D6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44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95</v>
      </c>
      <c r="E10" s="29">
        <v>17640</v>
      </c>
    </row>
    <row r="11" spans="1:9" s="30" customFormat="1" x14ac:dyDescent="0.2">
      <c r="A11" s="21"/>
      <c r="B11" s="28">
        <v>4.5</v>
      </c>
      <c r="C11" s="28">
        <v>10</v>
      </c>
      <c r="D11" s="29">
        <v>107</v>
      </c>
      <c r="E11" s="29">
        <v>17010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234</v>
      </c>
      <c r="E12" s="29">
        <v>46346</v>
      </c>
    </row>
    <row r="13" spans="1:9" x14ac:dyDescent="0.2">
      <c r="B13" s="28">
        <v>20</v>
      </c>
      <c r="C13" s="28">
        <v>30</v>
      </c>
      <c r="D13" s="29">
        <v>275</v>
      </c>
      <c r="E13" s="29">
        <v>71219</v>
      </c>
    </row>
    <row r="14" spans="1:9" x14ac:dyDescent="0.2">
      <c r="B14" s="28">
        <v>30</v>
      </c>
      <c r="C14" s="28">
        <v>40</v>
      </c>
      <c r="D14" s="29">
        <v>260</v>
      </c>
      <c r="E14" s="29">
        <v>79206</v>
      </c>
    </row>
    <row r="15" spans="1:9" x14ac:dyDescent="0.2">
      <c r="B15" s="28">
        <v>40</v>
      </c>
      <c r="C15" s="28">
        <v>50</v>
      </c>
      <c r="D15" s="29">
        <v>297</v>
      </c>
      <c r="E15" s="29">
        <v>101945</v>
      </c>
    </row>
    <row r="16" spans="1:9" x14ac:dyDescent="0.2">
      <c r="B16" s="28">
        <v>50</v>
      </c>
      <c r="C16" s="28">
        <v>60</v>
      </c>
      <c r="D16" s="29">
        <v>300</v>
      </c>
      <c r="E16" s="29">
        <v>111941</v>
      </c>
    </row>
    <row r="17" spans="2:5" x14ac:dyDescent="0.2">
      <c r="B17" s="28">
        <v>60</v>
      </c>
      <c r="C17" s="28">
        <v>70</v>
      </c>
      <c r="D17" s="29">
        <v>269</v>
      </c>
      <c r="E17" s="29">
        <v>108234</v>
      </c>
    </row>
    <row r="18" spans="2:5" x14ac:dyDescent="0.2">
      <c r="B18" s="28">
        <v>70</v>
      </c>
      <c r="C18" s="28">
        <v>80</v>
      </c>
      <c r="D18" s="29">
        <v>337</v>
      </c>
      <c r="E18" s="29">
        <v>140750</v>
      </c>
    </row>
    <row r="19" spans="2:5" x14ac:dyDescent="0.2">
      <c r="B19" s="28">
        <v>80</v>
      </c>
      <c r="C19" s="28">
        <v>90</v>
      </c>
      <c r="D19" s="29">
        <v>320</v>
      </c>
      <c r="E19" s="29">
        <v>141475</v>
      </c>
    </row>
    <row r="20" spans="2:5" x14ac:dyDescent="0.2">
      <c r="B20" s="28">
        <v>90</v>
      </c>
      <c r="C20" s="28">
        <v>100</v>
      </c>
      <c r="D20" s="29">
        <v>378</v>
      </c>
      <c r="E20" s="29">
        <v>160258</v>
      </c>
    </row>
    <row r="21" spans="2:5" x14ac:dyDescent="0.2">
      <c r="B21" s="28">
        <v>100</v>
      </c>
      <c r="C21" s="28">
        <v>200</v>
      </c>
      <c r="D21" s="29">
        <v>4534</v>
      </c>
      <c r="E21" s="29">
        <v>2278055</v>
      </c>
    </row>
    <row r="22" spans="2:5" x14ac:dyDescent="0.2">
      <c r="B22" s="28">
        <v>200</v>
      </c>
      <c r="C22" s="28">
        <v>300</v>
      </c>
      <c r="D22" s="29">
        <v>6420</v>
      </c>
      <c r="E22" s="29">
        <v>4322963</v>
      </c>
    </row>
    <row r="23" spans="2:5" x14ac:dyDescent="0.2">
      <c r="B23" s="28">
        <v>300</v>
      </c>
      <c r="C23" s="28">
        <v>400</v>
      </c>
      <c r="D23" s="29">
        <v>4111</v>
      </c>
      <c r="E23" s="29">
        <v>3932403</v>
      </c>
    </row>
    <row r="24" spans="2:5" x14ac:dyDescent="0.2">
      <c r="B24" s="28">
        <v>400</v>
      </c>
      <c r="C24" s="28">
        <v>500</v>
      </c>
      <c r="D24" s="29">
        <v>1732</v>
      </c>
      <c r="E24" s="29">
        <v>2121727</v>
      </c>
    </row>
    <row r="25" spans="2:5" x14ac:dyDescent="0.2">
      <c r="B25" s="28">
        <v>500</v>
      </c>
      <c r="C25" s="28">
        <v>1000</v>
      </c>
      <c r="D25" s="29">
        <v>2013</v>
      </c>
      <c r="E25" s="29">
        <v>3457147</v>
      </c>
    </row>
    <row r="26" spans="2:5" x14ac:dyDescent="0.2">
      <c r="B26" s="28">
        <v>1000</v>
      </c>
      <c r="C26" s="28">
        <v>2000</v>
      </c>
      <c r="D26" s="29">
        <v>403</v>
      </c>
      <c r="E26" s="29">
        <v>1228547</v>
      </c>
    </row>
    <row r="27" spans="2:5" x14ac:dyDescent="0.2">
      <c r="B27" s="28">
        <v>2000</v>
      </c>
      <c r="C27" s="28">
        <v>3000</v>
      </c>
      <c r="D27" s="29">
        <v>123</v>
      </c>
      <c r="E27" s="29">
        <v>498718</v>
      </c>
    </row>
    <row r="28" spans="2:5" x14ac:dyDescent="0.2">
      <c r="B28" s="28">
        <v>3000</v>
      </c>
      <c r="C28" s="28">
        <v>4000</v>
      </c>
      <c r="D28" s="29">
        <v>55</v>
      </c>
      <c r="E28" s="29">
        <v>245684</v>
      </c>
    </row>
    <row r="29" spans="2:5" x14ac:dyDescent="0.2">
      <c r="B29" s="28">
        <v>4000</v>
      </c>
      <c r="C29" s="28">
        <v>5000</v>
      </c>
      <c r="D29" s="29">
        <v>41</v>
      </c>
      <c r="E29" s="29">
        <v>226920</v>
      </c>
    </row>
    <row r="30" spans="2:5" x14ac:dyDescent="0.2">
      <c r="B30" s="28">
        <v>5000</v>
      </c>
      <c r="C30" s="28">
        <v>10000</v>
      </c>
      <c r="D30" s="29">
        <v>99</v>
      </c>
      <c r="E30" s="29">
        <v>739910</v>
      </c>
    </row>
    <row r="31" spans="2:5" x14ac:dyDescent="0.2">
      <c r="B31" s="28">
        <v>10000</v>
      </c>
      <c r="C31" s="28">
        <v>15000</v>
      </c>
      <c r="D31" s="29">
        <v>45</v>
      </c>
      <c r="E31" s="29">
        <v>398831</v>
      </c>
    </row>
    <row r="32" spans="2:5" x14ac:dyDescent="0.2">
      <c r="B32" s="28">
        <v>15000</v>
      </c>
      <c r="C32" s="28">
        <v>25000</v>
      </c>
      <c r="D32" s="29">
        <v>45</v>
      </c>
      <c r="E32" s="29">
        <v>492897</v>
      </c>
    </row>
    <row r="33" spans="1:8" x14ac:dyDescent="0.2">
      <c r="B33" s="28">
        <v>25000</v>
      </c>
      <c r="C33" s="28">
        <v>50000</v>
      </c>
      <c r="D33" s="29">
        <v>44</v>
      </c>
      <c r="E33" s="29">
        <v>857321</v>
      </c>
    </row>
    <row r="34" spans="1:8" x14ac:dyDescent="0.2">
      <c r="B34" s="28">
        <v>50000</v>
      </c>
      <c r="C34" s="28">
        <v>75000</v>
      </c>
      <c r="D34" s="29">
        <v>11</v>
      </c>
      <c r="E34" s="29">
        <v>282591</v>
      </c>
    </row>
    <row r="35" spans="1:8" x14ac:dyDescent="0.2">
      <c r="B35" s="28">
        <v>75000</v>
      </c>
      <c r="C35" s="28">
        <v>100000</v>
      </c>
      <c r="D35" s="29">
        <v>32</v>
      </c>
      <c r="E35" s="29">
        <v>969992</v>
      </c>
    </row>
    <row r="36" spans="1:8" x14ac:dyDescent="0.2">
      <c r="B36" s="31" t="s">
        <v>9</v>
      </c>
      <c r="C36" s="32"/>
      <c r="D36" s="29">
        <v>55</v>
      </c>
      <c r="E36" s="29">
        <v>3300537</v>
      </c>
    </row>
    <row r="37" spans="1:8" x14ac:dyDescent="0.2">
      <c r="B37" s="31" t="s">
        <v>10</v>
      </c>
      <c r="C37" s="32"/>
      <c r="D37" s="28">
        <f>SUM(D10:D36)</f>
        <v>22635</v>
      </c>
      <c r="E37" s="28">
        <f>SUM(E10:E36)</f>
        <v>26350267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22635</v>
      </c>
      <c r="E39" s="36">
        <v>26350267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D7285-1E76-49BD-A8A7-AC23C507268D}">
  <sheetPr>
    <pageSetUpPr fitToPage="1"/>
  </sheetPr>
  <dimension ref="A1:I51"/>
  <sheetViews>
    <sheetView workbookViewId="0">
      <selection activeCell="A3" sqref="A3:F3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23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134</v>
      </c>
      <c r="E10" s="29">
        <v>22338</v>
      </c>
    </row>
    <row r="11" spans="1:9" s="30" customFormat="1" x14ac:dyDescent="0.2">
      <c r="A11" s="21"/>
      <c r="B11" s="28">
        <v>4.5</v>
      </c>
      <c r="C11" s="28">
        <v>10</v>
      </c>
      <c r="D11" s="29">
        <v>149</v>
      </c>
      <c r="E11" s="29">
        <v>24712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307</v>
      </c>
      <c r="E12" s="29">
        <v>81314</v>
      </c>
    </row>
    <row r="13" spans="1:9" x14ac:dyDescent="0.2">
      <c r="B13" s="28">
        <v>20</v>
      </c>
      <c r="C13" s="28">
        <v>30</v>
      </c>
      <c r="D13" s="29">
        <v>321</v>
      </c>
      <c r="E13" s="29">
        <v>85257</v>
      </c>
    </row>
    <row r="14" spans="1:9" x14ac:dyDescent="0.2">
      <c r="B14" s="28">
        <v>30</v>
      </c>
      <c r="C14" s="28">
        <v>40</v>
      </c>
      <c r="D14" s="29">
        <v>322</v>
      </c>
      <c r="E14" s="29">
        <v>105133.45</v>
      </c>
    </row>
    <row r="15" spans="1:9" x14ac:dyDescent="0.2">
      <c r="B15" s="28">
        <v>40</v>
      </c>
      <c r="C15" s="28">
        <v>50</v>
      </c>
      <c r="D15" s="29">
        <v>328</v>
      </c>
      <c r="E15" s="29">
        <v>123788</v>
      </c>
    </row>
    <row r="16" spans="1:9" x14ac:dyDescent="0.2">
      <c r="B16" s="28">
        <v>50</v>
      </c>
      <c r="C16" s="28">
        <v>60</v>
      </c>
      <c r="D16" s="29">
        <v>309</v>
      </c>
      <c r="E16" s="29">
        <v>128299</v>
      </c>
    </row>
    <row r="17" spans="2:5" x14ac:dyDescent="0.2">
      <c r="B17" s="28">
        <v>60</v>
      </c>
      <c r="C17" s="28">
        <v>70</v>
      </c>
      <c r="D17" s="29">
        <v>308</v>
      </c>
      <c r="E17" s="29">
        <v>137883</v>
      </c>
    </row>
    <row r="18" spans="2:5" x14ac:dyDescent="0.2">
      <c r="B18" s="28">
        <v>70</v>
      </c>
      <c r="C18" s="28">
        <v>80</v>
      </c>
      <c r="D18" s="29">
        <v>289</v>
      </c>
      <c r="E18" s="29">
        <v>144155.4</v>
      </c>
    </row>
    <row r="19" spans="2:5" x14ac:dyDescent="0.2">
      <c r="B19" s="28">
        <v>80</v>
      </c>
      <c r="C19" s="28">
        <v>90</v>
      </c>
      <c r="D19" s="29">
        <v>313</v>
      </c>
      <c r="E19" s="29">
        <v>154755.35999999999</v>
      </c>
    </row>
    <row r="20" spans="2:5" x14ac:dyDescent="0.2">
      <c r="B20" s="28">
        <v>90</v>
      </c>
      <c r="C20" s="28">
        <v>100</v>
      </c>
      <c r="D20" s="29">
        <v>281</v>
      </c>
      <c r="E20" s="29">
        <v>154700.15</v>
      </c>
    </row>
    <row r="21" spans="2:5" x14ac:dyDescent="0.2">
      <c r="B21" s="28">
        <v>100</v>
      </c>
      <c r="C21" s="28">
        <v>200</v>
      </c>
      <c r="D21" s="29">
        <v>2848</v>
      </c>
      <c r="E21" s="29">
        <v>2159808.0700000003</v>
      </c>
    </row>
    <row r="22" spans="2:5" x14ac:dyDescent="0.2">
      <c r="B22" s="28">
        <v>200</v>
      </c>
      <c r="C22" s="28">
        <v>300</v>
      </c>
      <c r="D22" s="29">
        <v>2935</v>
      </c>
      <c r="E22" s="29">
        <v>3469457.85</v>
      </c>
    </row>
    <row r="23" spans="2:5" x14ac:dyDescent="0.2">
      <c r="B23" s="28">
        <v>300</v>
      </c>
      <c r="C23" s="28">
        <v>400</v>
      </c>
      <c r="D23" s="29">
        <v>2258</v>
      </c>
      <c r="E23" s="29">
        <v>3530896</v>
      </c>
    </row>
    <row r="24" spans="2:5" x14ac:dyDescent="0.2">
      <c r="B24" s="28">
        <v>400</v>
      </c>
      <c r="C24" s="28">
        <v>500</v>
      </c>
      <c r="D24" s="29">
        <v>1157</v>
      </c>
      <c r="E24" s="29">
        <v>2158148.1100000003</v>
      </c>
    </row>
    <row r="25" spans="2:5" x14ac:dyDescent="0.2">
      <c r="B25" s="28">
        <v>500</v>
      </c>
      <c r="C25" s="28">
        <v>1000</v>
      </c>
      <c r="D25" s="29">
        <v>1576</v>
      </c>
      <c r="E25" s="29">
        <v>3747553.55</v>
      </c>
    </row>
    <row r="26" spans="2:5" x14ac:dyDescent="0.2">
      <c r="B26" s="28">
        <v>1000</v>
      </c>
      <c r="C26" s="28">
        <v>2000</v>
      </c>
      <c r="D26" s="29">
        <v>433</v>
      </c>
      <c r="E26" s="29">
        <v>1485853</v>
      </c>
    </row>
    <row r="27" spans="2:5" x14ac:dyDescent="0.2">
      <c r="B27" s="28">
        <v>2000</v>
      </c>
      <c r="C27" s="28">
        <v>3000</v>
      </c>
      <c r="D27" s="29">
        <v>115</v>
      </c>
      <c r="E27" s="29">
        <v>534821</v>
      </c>
    </row>
    <row r="28" spans="2:5" x14ac:dyDescent="0.2">
      <c r="B28" s="28">
        <v>3000</v>
      </c>
      <c r="C28" s="28">
        <v>4000</v>
      </c>
      <c r="D28" s="29">
        <v>67</v>
      </c>
      <c r="E28" s="29">
        <v>400601</v>
      </c>
    </row>
    <row r="29" spans="2:5" x14ac:dyDescent="0.2">
      <c r="B29" s="28">
        <v>4000</v>
      </c>
      <c r="C29" s="28">
        <v>5000</v>
      </c>
      <c r="D29" s="29">
        <v>63</v>
      </c>
      <c r="E29" s="29">
        <v>374860.91000000003</v>
      </c>
    </row>
    <row r="30" spans="2:5" x14ac:dyDescent="0.2">
      <c r="B30" s="28">
        <v>5000</v>
      </c>
      <c r="C30" s="28">
        <v>10000</v>
      </c>
      <c r="D30" s="29">
        <v>89</v>
      </c>
      <c r="E30" s="29">
        <v>828201.4</v>
      </c>
    </row>
    <row r="31" spans="2:5" x14ac:dyDescent="0.2">
      <c r="B31" s="28">
        <v>10000</v>
      </c>
      <c r="C31" s="28">
        <v>15000</v>
      </c>
      <c r="D31" s="29">
        <v>39</v>
      </c>
      <c r="E31" s="29">
        <v>524235.5</v>
      </c>
    </row>
    <row r="32" spans="2:5" x14ac:dyDescent="0.2">
      <c r="B32" s="28">
        <v>15000</v>
      </c>
      <c r="C32" s="28">
        <v>25000</v>
      </c>
      <c r="D32" s="29">
        <v>46</v>
      </c>
      <c r="E32" s="29">
        <v>884732.19</v>
      </c>
    </row>
    <row r="33" spans="1:8" x14ac:dyDescent="0.2">
      <c r="B33" s="28">
        <v>25000</v>
      </c>
      <c r="C33" s="28">
        <v>50000</v>
      </c>
      <c r="D33" s="29">
        <v>62</v>
      </c>
      <c r="E33" s="29">
        <v>1422642.81</v>
      </c>
    </row>
    <row r="34" spans="1:8" x14ac:dyDescent="0.2">
      <c r="B34" s="28">
        <v>50000</v>
      </c>
      <c r="C34" s="28">
        <v>75000</v>
      </c>
      <c r="D34" s="29">
        <v>15</v>
      </c>
      <c r="E34" s="29">
        <v>491826</v>
      </c>
    </row>
    <row r="35" spans="1:8" x14ac:dyDescent="0.2">
      <c r="B35" s="28">
        <v>75000</v>
      </c>
      <c r="C35" s="28">
        <v>100000</v>
      </c>
      <c r="D35" s="29">
        <v>14</v>
      </c>
      <c r="E35" s="29">
        <v>995247.93</v>
      </c>
    </row>
    <row r="36" spans="1:8" x14ac:dyDescent="0.2">
      <c r="B36" s="31" t="s">
        <v>9</v>
      </c>
      <c r="C36" s="32"/>
      <c r="D36" s="29"/>
      <c r="E36" s="29"/>
    </row>
    <row r="37" spans="1:8" x14ac:dyDescent="0.2">
      <c r="B37" s="31" t="s">
        <v>10</v>
      </c>
      <c r="C37" s="32"/>
      <c r="D37" s="28">
        <f>SUM(D10:D36)</f>
        <v>14778</v>
      </c>
      <c r="E37" s="28">
        <f>SUM(E10:E36)</f>
        <v>24171220.68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14778</v>
      </c>
      <c r="E39" s="36">
        <v>24171221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-0.32000000029802322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E7305-1DB4-4CC4-ACEF-FEDE799FFF6F}">
  <sheetPr>
    <pageSetUpPr fitToPage="1"/>
  </sheetPr>
  <dimension ref="A1:I51"/>
  <sheetViews>
    <sheetView workbookViewId="0">
      <selection activeCell="A3" sqref="A3:F3"/>
    </sheetView>
  </sheetViews>
  <sheetFormatPr defaultColWidth="9.28515625" defaultRowHeight="12.75" x14ac:dyDescent="0.2"/>
  <cols>
    <col min="1" max="1" width="24" style="53" customWidth="1"/>
    <col min="2" max="3" width="10.7109375" style="53" customWidth="1"/>
    <col min="4" max="4" width="11.7109375" style="53" customWidth="1"/>
    <col min="5" max="5" width="14.42578125" style="53" customWidth="1"/>
    <col min="6" max="6" width="28.7109375" style="53" customWidth="1"/>
    <col min="7" max="7" width="13.7109375" style="53" customWidth="1"/>
    <col min="8" max="8" width="15.28515625" style="53" customWidth="1"/>
    <col min="9" max="256" width="9.28515625" style="53"/>
    <col min="257" max="257" width="24" style="53" customWidth="1"/>
    <col min="258" max="259" width="10.7109375" style="53" customWidth="1"/>
    <col min="260" max="260" width="11.7109375" style="53" customWidth="1"/>
    <col min="261" max="261" width="14.42578125" style="53" customWidth="1"/>
    <col min="262" max="262" width="28.7109375" style="53" customWidth="1"/>
    <col min="263" max="263" width="13.7109375" style="53" customWidth="1"/>
    <col min="264" max="264" width="15.28515625" style="53" customWidth="1"/>
    <col min="265" max="512" width="9.28515625" style="53"/>
    <col min="513" max="513" width="24" style="53" customWidth="1"/>
    <col min="514" max="515" width="10.7109375" style="53" customWidth="1"/>
    <col min="516" max="516" width="11.7109375" style="53" customWidth="1"/>
    <col min="517" max="517" width="14.42578125" style="53" customWidth="1"/>
    <col min="518" max="518" width="28.7109375" style="53" customWidth="1"/>
    <col min="519" max="519" width="13.7109375" style="53" customWidth="1"/>
    <col min="520" max="520" width="15.28515625" style="53" customWidth="1"/>
    <col min="521" max="768" width="9.28515625" style="53"/>
    <col min="769" max="769" width="24" style="53" customWidth="1"/>
    <col min="770" max="771" width="10.7109375" style="53" customWidth="1"/>
    <col min="772" max="772" width="11.7109375" style="53" customWidth="1"/>
    <col min="773" max="773" width="14.42578125" style="53" customWidth="1"/>
    <col min="774" max="774" width="28.7109375" style="53" customWidth="1"/>
    <col min="775" max="775" width="13.7109375" style="53" customWidth="1"/>
    <col min="776" max="776" width="15.28515625" style="53" customWidth="1"/>
    <col min="777" max="1024" width="9.28515625" style="53"/>
    <col min="1025" max="1025" width="24" style="53" customWidth="1"/>
    <col min="1026" max="1027" width="10.7109375" style="53" customWidth="1"/>
    <col min="1028" max="1028" width="11.7109375" style="53" customWidth="1"/>
    <col min="1029" max="1029" width="14.42578125" style="53" customWidth="1"/>
    <col min="1030" max="1030" width="28.7109375" style="53" customWidth="1"/>
    <col min="1031" max="1031" width="13.7109375" style="53" customWidth="1"/>
    <col min="1032" max="1032" width="15.28515625" style="53" customWidth="1"/>
    <col min="1033" max="1280" width="9.28515625" style="53"/>
    <col min="1281" max="1281" width="24" style="53" customWidth="1"/>
    <col min="1282" max="1283" width="10.7109375" style="53" customWidth="1"/>
    <col min="1284" max="1284" width="11.7109375" style="53" customWidth="1"/>
    <col min="1285" max="1285" width="14.42578125" style="53" customWidth="1"/>
    <col min="1286" max="1286" width="28.7109375" style="53" customWidth="1"/>
    <col min="1287" max="1287" width="13.7109375" style="53" customWidth="1"/>
    <col min="1288" max="1288" width="15.28515625" style="53" customWidth="1"/>
    <col min="1289" max="1536" width="9.28515625" style="53"/>
    <col min="1537" max="1537" width="24" style="53" customWidth="1"/>
    <col min="1538" max="1539" width="10.7109375" style="53" customWidth="1"/>
    <col min="1540" max="1540" width="11.7109375" style="53" customWidth="1"/>
    <col min="1541" max="1541" width="14.42578125" style="53" customWidth="1"/>
    <col min="1542" max="1542" width="28.7109375" style="53" customWidth="1"/>
    <col min="1543" max="1543" width="13.7109375" style="53" customWidth="1"/>
    <col min="1544" max="1544" width="15.28515625" style="53" customWidth="1"/>
    <col min="1545" max="1792" width="9.28515625" style="53"/>
    <col min="1793" max="1793" width="24" style="53" customWidth="1"/>
    <col min="1794" max="1795" width="10.7109375" style="53" customWidth="1"/>
    <col min="1796" max="1796" width="11.7109375" style="53" customWidth="1"/>
    <col min="1797" max="1797" width="14.42578125" style="53" customWidth="1"/>
    <col min="1798" max="1798" width="28.7109375" style="53" customWidth="1"/>
    <col min="1799" max="1799" width="13.7109375" style="53" customWidth="1"/>
    <col min="1800" max="1800" width="15.28515625" style="53" customWidth="1"/>
    <col min="1801" max="2048" width="9.28515625" style="53"/>
    <col min="2049" max="2049" width="24" style="53" customWidth="1"/>
    <col min="2050" max="2051" width="10.7109375" style="53" customWidth="1"/>
    <col min="2052" max="2052" width="11.7109375" style="53" customWidth="1"/>
    <col min="2053" max="2053" width="14.42578125" style="53" customWidth="1"/>
    <col min="2054" max="2054" width="28.7109375" style="53" customWidth="1"/>
    <col min="2055" max="2055" width="13.7109375" style="53" customWidth="1"/>
    <col min="2056" max="2056" width="15.28515625" style="53" customWidth="1"/>
    <col min="2057" max="2304" width="9.28515625" style="53"/>
    <col min="2305" max="2305" width="24" style="53" customWidth="1"/>
    <col min="2306" max="2307" width="10.7109375" style="53" customWidth="1"/>
    <col min="2308" max="2308" width="11.7109375" style="53" customWidth="1"/>
    <col min="2309" max="2309" width="14.42578125" style="53" customWidth="1"/>
    <col min="2310" max="2310" width="28.7109375" style="53" customWidth="1"/>
    <col min="2311" max="2311" width="13.7109375" style="53" customWidth="1"/>
    <col min="2312" max="2312" width="15.28515625" style="53" customWidth="1"/>
    <col min="2313" max="2560" width="9.28515625" style="53"/>
    <col min="2561" max="2561" width="24" style="53" customWidth="1"/>
    <col min="2562" max="2563" width="10.7109375" style="53" customWidth="1"/>
    <col min="2564" max="2564" width="11.7109375" style="53" customWidth="1"/>
    <col min="2565" max="2565" width="14.42578125" style="53" customWidth="1"/>
    <col min="2566" max="2566" width="28.7109375" style="53" customWidth="1"/>
    <col min="2567" max="2567" width="13.7109375" style="53" customWidth="1"/>
    <col min="2568" max="2568" width="15.28515625" style="53" customWidth="1"/>
    <col min="2569" max="2816" width="9.28515625" style="53"/>
    <col min="2817" max="2817" width="24" style="53" customWidth="1"/>
    <col min="2818" max="2819" width="10.7109375" style="53" customWidth="1"/>
    <col min="2820" max="2820" width="11.7109375" style="53" customWidth="1"/>
    <col min="2821" max="2821" width="14.42578125" style="53" customWidth="1"/>
    <col min="2822" max="2822" width="28.7109375" style="53" customWidth="1"/>
    <col min="2823" max="2823" width="13.7109375" style="53" customWidth="1"/>
    <col min="2824" max="2824" width="15.28515625" style="53" customWidth="1"/>
    <col min="2825" max="3072" width="9.28515625" style="53"/>
    <col min="3073" max="3073" width="24" style="53" customWidth="1"/>
    <col min="3074" max="3075" width="10.7109375" style="53" customWidth="1"/>
    <col min="3076" max="3076" width="11.7109375" style="53" customWidth="1"/>
    <col min="3077" max="3077" width="14.42578125" style="53" customWidth="1"/>
    <col min="3078" max="3078" width="28.7109375" style="53" customWidth="1"/>
    <col min="3079" max="3079" width="13.7109375" style="53" customWidth="1"/>
    <col min="3080" max="3080" width="15.28515625" style="53" customWidth="1"/>
    <col min="3081" max="3328" width="9.28515625" style="53"/>
    <col min="3329" max="3329" width="24" style="53" customWidth="1"/>
    <col min="3330" max="3331" width="10.7109375" style="53" customWidth="1"/>
    <col min="3332" max="3332" width="11.7109375" style="53" customWidth="1"/>
    <col min="3333" max="3333" width="14.42578125" style="53" customWidth="1"/>
    <col min="3334" max="3334" width="28.7109375" style="53" customWidth="1"/>
    <col min="3335" max="3335" width="13.7109375" style="53" customWidth="1"/>
    <col min="3336" max="3336" width="15.28515625" style="53" customWidth="1"/>
    <col min="3337" max="3584" width="9.28515625" style="53"/>
    <col min="3585" max="3585" width="24" style="53" customWidth="1"/>
    <col min="3586" max="3587" width="10.7109375" style="53" customWidth="1"/>
    <col min="3588" max="3588" width="11.7109375" style="53" customWidth="1"/>
    <col min="3589" max="3589" width="14.42578125" style="53" customWidth="1"/>
    <col min="3590" max="3590" width="28.7109375" style="53" customWidth="1"/>
    <col min="3591" max="3591" width="13.7109375" style="53" customWidth="1"/>
    <col min="3592" max="3592" width="15.28515625" style="53" customWidth="1"/>
    <col min="3593" max="3840" width="9.28515625" style="53"/>
    <col min="3841" max="3841" width="24" style="53" customWidth="1"/>
    <col min="3842" max="3843" width="10.7109375" style="53" customWidth="1"/>
    <col min="3844" max="3844" width="11.7109375" style="53" customWidth="1"/>
    <col min="3845" max="3845" width="14.42578125" style="53" customWidth="1"/>
    <col min="3846" max="3846" width="28.7109375" style="53" customWidth="1"/>
    <col min="3847" max="3847" width="13.7109375" style="53" customWidth="1"/>
    <col min="3848" max="3848" width="15.28515625" style="53" customWidth="1"/>
    <col min="3849" max="4096" width="9.28515625" style="53"/>
    <col min="4097" max="4097" width="24" style="53" customWidth="1"/>
    <col min="4098" max="4099" width="10.7109375" style="53" customWidth="1"/>
    <col min="4100" max="4100" width="11.7109375" style="53" customWidth="1"/>
    <col min="4101" max="4101" width="14.42578125" style="53" customWidth="1"/>
    <col min="4102" max="4102" width="28.7109375" style="53" customWidth="1"/>
    <col min="4103" max="4103" width="13.7109375" style="53" customWidth="1"/>
    <col min="4104" max="4104" width="15.28515625" style="53" customWidth="1"/>
    <col min="4105" max="4352" width="9.28515625" style="53"/>
    <col min="4353" max="4353" width="24" style="53" customWidth="1"/>
    <col min="4354" max="4355" width="10.7109375" style="53" customWidth="1"/>
    <col min="4356" max="4356" width="11.7109375" style="53" customWidth="1"/>
    <col min="4357" max="4357" width="14.42578125" style="53" customWidth="1"/>
    <col min="4358" max="4358" width="28.7109375" style="53" customWidth="1"/>
    <col min="4359" max="4359" width="13.7109375" style="53" customWidth="1"/>
    <col min="4360" max="4360" width="15.28515625" style="53" customWidth="1"/>
    <col min="4361" max="4608" width="9.28515625" style="53"/>
    <col min="4609" max="4609" width="24" style="53" customWidth="1"/>
    <col min="4610" max="4611" width="10.7109375" style="53" customWidth="1"/>
    <col min="4612" max="4612" width="11.7109375" style="53" customWidth="1"/>
    <col min="4613" max="4613" width="14.42578125" style="53" customWidth="1"/>
    <col min="4614" max="4614" width="28.7109375" style="53" customWidth="1"/>
    <col min="4615" max="4615" width="13.7109375" style="53" customWidth="1"/>
    <col min="4616" max="4616" width="15.28515625" style="53" customWidth="1"/>
    <col min="4617" max="4864" width="9.28515625" style="53"/>
    <col min="4865" max="4865" width="24" style="53" customWidth="1"/>
    <col min="4866" max="4867" width="10.7109375" style="53" customWidth="1"/>
    <col min="4868" max="4868" width="11.7109375" style="53" customWidth="1"/>
    <col min="4869" max="4869" width="14.42578125" style="53" customWidth="1"/>
    <col min="4870" max="4870" width="28.7109375" style="53" customWidth="1"/>
    <col min="4871" max="4871" width="13.7109375" style="53" customWidth="1"/>
    <col min="4872" max="4872" width="15.28515625" style="53" customWidth="1"/>
    <col min="4873" max="5120" width="9.28515625" style="53"/>
    <col min="5121" max="5121" width="24" style="53" customWidth="1"/>
    <col min="5122" max="5123" width="10.7109375" style="53" customWidth="1"/>
    <col min="5124" max="5124" width="11.7109375" style="53" customWidth="1"/>
    <col min="5125" max="5125" width="14.42578125" style="53" customWidth="1"/>
    <col min="5126" max="5126" width="28.7109375" style="53" customWidth="1"/>
    <col min="5127" max="5127" width="13.7109375" style="53" customWidth="1"/>
    <col min="5128" max="5128" width="15.28515625" style="53" customWidth="1"/>
    <col min="5129" max="5376" width="9.28515625" style="53"/>
    <col min="5377" max="5377" width="24" style="53" customWidth="1"/>
    <col min="5378" max="5379" width="10.7109375" style="53" customWidth="1"/>
    <col min="5380" max="5380" width="11.7109375" style="53" customWidth="1"/>
    <col min="5381" max="5381" width="14.42578125" style="53" customWidth="1"/>
    <col min="5382" max="5382" width="28.7109375" style="53" customWidth="1"/>
    <col min="5383" max="5383" width="13.7109375" style="53" customWidth="1"/>
    <col min="5384" max="5384" width="15.28515625" style="53" customWidth="1"/>
    <col min="5385" max="5632" width="9.28515625" style="53"/>
    <col min="5633" max="5633" width="24" style="53" customWidth="1"/>
    <col min="5634" max="5635" width="10.7109375" style="53" customWidth="1"/>
    <col min="5636" max="5636" width="11.7109375" style="53" customWidth="1"/>
    <col min="5637" max="5637" width="14.42578125" style="53" customWidth="1"/>
    <col min="5638" max="5638" width="28.7109375" style="53" customWidth="1"/>
    <col min="5639" max="5639" width="13.7109375" style="53" customWidth="1"/>
    <col min="5640" max="5640" width="15.28515625" style="53" customWidth="1"/>
    <col min="5641" max="5888" width="9.28515625" style="53"/>
    <col min="5889" max="5889" width="24" style="53" customWidth="1"/>
    <col min="5890" max="5891" width="10.7109375" style="53" customWidth="1"/>
    <col min="5892" max="5892" width="11.7109375" style="53" customWidth="1"/>
    <col min="5893" max="5893" width="14.42578125" style="53" customWidth="1"/>
    <col min="5894" max="5894" width="28.7109375" style="53" customWidth="1"/>
    <col min="5895" max="5895" width="13.7109375" style="53" customWidth="1"/>
    <col min="5896" max="5896" width="15.28515625" style="53" customWidth="1"/>
    <col min="5897" max="6144" width="9.28515625" style="53"/>
    <col min="6145" max="6145" width="24" style="53" customWidth="1"/>
    <col min="6146" max="6147" width="10.7109375" style="53" customWidth="1"/>
    <col min="6148" max="6148" width="11.7109375" style="53" customWidth="1"/>
    <col min="6149" max="6149" width="14.42578125" style="53" customWidth="1"/>
    <col min="6150" max="6150" width="28.7109375" style="53" customWidth="1"/>
    <col min="6151" max="6151" width="13.7109375" style="53" customWidth="1"/>
    <col min="6152" max="6152" width="15.28515625" style="53" customWidth="1"/>
    <col min="6153" max="6400" width="9.28515625" style="53"/>
    <col min="6401" max="6401" width="24" style="53" customWidth="1"/>
    <col min="6402" max="6403" width="10.7109375" style="53" customWidth="1"/>
    <col min="6404" max="6404" width="11.7109375" style="53" customWidth="1"/>
    <col min="6405" max="6405" width="14.42578125" style="53" customWidth="1"/>
    <col min="6406" max="6406" width="28.7109375" style="53" customWidth="1"/>
    <col min="6407" max="6407" width="13.7109375" style="53" customWidth="1"/>
    <col min="6408" max="6408" width="15.28515625" style="53" customWidth="1"/>
    <col min="6409" max="6656" width="9.28515625" style="53"/>
    <col min="6657" max="6657" width="24" style="53" customWidth="1"/>
    <col min="6658" max="6659" width="10.7109375" style="53" customWidth="1"/>
    <col min="6660" max="6660" width="11.7109375" style="53" customWidth="1"/>
    <col min="6661" max="6661" width="14.42578125" style="53" customWidth="1"/>
    <col min="6662" max="6662" width="28.7109375" style="53" customWidth="1"/>
    <col min="6663" max="6663" width="13.7109375" style="53" customWidth="1"/>
    <col min="6664" max="6664" width="15.28515625" style="53" customWidth="1"/>
    <col min="6665" max="6912" width="9.28515625" style="53"/>
    <col min="6913" max="6913" width="24" style="53" customWidth="1"/>
    <col min="6914" max="6915" width="10.7109375" style="53" customWidth="1"/>
    <col min="6916" max="6916" width="11.7109375" style="53" customWidth="1"/>
    <col min="6917" max="6917" width="14.42578125" style="53" customWidth="1"/>
    <col min="6918" max="6918" width="28.7109375" style="53" customWidth="1"/>
    <col min="6919" max="6919" width="13.7109375" style="53" customWidth="1"/>
    <col min="6920" max="6920" width="15.28515625" style="53" customWidth="1"/>
    <col min="6921" max="7168" width="9.28515625" style="53"/>
    <col min="7169" max="7169" width="24" style="53" customWidth="1"/>
    <col min="7170" max="7171" width="10.7109375" style="53" customWidth="1"/>
    <col min="7172" max="7172" width="11.7109375" style="53" customWidth="1"/>
    <col min="7173" max="7173" width="14.42578125" style="53" customWidth="1"/>
    <col min="7174" max="7174" width="28.7109375" style="53" customWidth="1"/>
    <col min="7175" max="7175" width="13.7109375" style="53" customWidth="1"/>
    <col min="7176" max="7176" width="15.28515625" style="53" customWidth="1"/>
    <col min="7177" max="7424" width="9.28515625" style="53"/>
    <col min="7425" max="7425" width="24" style="53" customWidth="1"/>
    <col min="7426" max="7427" width="10.7109375" style="53" customWidth="1"/>
    <col min="7428" max="7428" width="11.7109375" style="53" customWidth="1"/>
    <col min="7429" max="7429" width="14.42578125" style="53" customWidth="1"/>
    <col min="7430" max="7430" width="28.7109375" style="53" customWidth="1"/>
    <col min="7431" max="7431" width="13.7109375" style="53" customWidth="1"/>
    <col min="7432" max="7432" width="15.28515625" style="53" customWidth="1"/>
    <col min="7433" max="7680" width="9.28515625" style="53"/>
    <col min="7681" max="7681" width="24" style="53" customWidth="1"/>
    <col min="7682" max="7683" width="10.7109375" style="53" customWidth="1"/>
    <col min="7684" max="7684" width="11.7109375" style="53" customWidth="1"/>
    <col min="7685" max="7685" width="14.42578125" style="53" customWidth="1"/>
    <col min="7686" max="7686" width="28.7109375" style="53" customWidth="1"/>
    <col min="7687" max="7687" width="13.7109375" style="53" customWidth="1"/>
    <col min="7688" max="7688" width="15.28515625" style="53" customWidth="1"/>
    <col min="7689" max="7936" width="9.28515625" style="53"/>
    <col min="7937" max="7937" width="24" style="53" customWidth="1"/>
    <col min="7938" max="7939" width="10.7109375" style="53" customWidth="1"/>
    <col min="7940" max="7940" width="11.7109375" style="53" customWidth="1"/>
    <col min="7941" max="7941" width="14.42578125" style="53" customWidth="1"/>
    <col min="7942" max="7942" width="28.7109375" style="53" customWidth="1"/>
    <col min="7943" max="7943" width="13.7109375" style="53" customWidth="1"/>
    <col min="7944" max="7944" width="15.28515625" style="53" customWidth="1"/>
    <col min="7945" max="8192" width="9.28515625" style="53"/>
    <col min="8193" max="8193" width="24" style="53" customWidth="1"/>
    <col min="8194" max="8195" width="10.7109375" style="53" customWidth="1"/>
    <col min="8196" max="8196" width="11.7109375" style="53" customWidth="1"/>
    <col min="8197" max="8197" width="14.42578125" style="53" customWidth="1"/>
    <col min="8198" max="8198" width="28.7109375" style="53" customWidth="1"/>
    <col min="8199" max="8199" width="13.7109375" style="53" customWidth="1"/>
    <col min="8200" max="8200" width="15.28515625" style="53" customWidth="1"/>
    <col min="8201" max="8448" width="9.28515625" style="53"/>
    <col min="8449" max="8449" width="24" style="53" customWidth="1"/>
    <col min="8450" max="8451" width="10.7109375" style="53" customWidth="1"/>
    <col min="8452" max="8452" width="11.7109375" style="53" customWidth="1"/>
    <col min="8453" max="8453" width="14.42578125" style="53" customWidth="1"/>
    <col min="8454" max="8454" width="28.7109375" style="53" customWidth="1"/>
    <col min="8455" max="8455" width="13.7109375" style="53" customWidth="1"/>
    <col min="8456" max="8456" width="15.28515625" style="53" customWidth="1"/>
    <col min="8457" max="8704" width="9.28515625" style="53"/>
    <col min="8705" max="8705" width="24" style="53" customWidth="1"/>
    <col min="8706" max="8707" width="10.7109375" style="53" customWidth="1"/>
    <col min="8708" max="8708" width="11.7109375" style="53" customWidth="1"/>
    <col min="8709" max="8709" width="14.42578125" style="53" customWidth="1"/>
    <col min="8710" max="8710" width="28.7109375" style="53" customWidth="1"/>
    <col min="8711" max="8711" width="13.7109375" style="53" customWidth="1"/>
    <col min="8712" max="8712" width="15.28515625" style="53" customWidth="1"/>
    <col min="8713" max="8960" width="9.28515625" style="53"/>
    <col min="8961" max="8961" width="24" style="53" customWidth="1"/>
    <col min="8962" max="8963" width="10.7109375" style="53" customWidth="1"/>
    <col min="8964" max="8964" width="11.7109375" style="53" customWidth="1"/>
    <col min="8965" max="8965" width="14.42578125" style="53" customWidth="1"/>
    <col min="8966" max="8966" width="28.7109375" style="53" customWidth="1"/>
    <col min="8967" max="8967" width="13.7109375" style="53" customWidth="1"/>
    <col min="8968" max="8968" width="15.28515625" style="53" customWidth="1"/>
    <col min="8969" max="9216" width="9.28515625" style="53"/>
    <col min="9217" max="9217" width="24" style="53" customWidth="1"/>
    <col min="9218" max="9219" width="10.7109375" style="53" customWidth="1"/>
    <col min="9220" max="9220" width="11.7109375" style="53" customWidth="1"/>
    <col min="9221" max="9221" width="14.42578125" style="53" customWidth="1"/>
    <col min="9222" max="9222" width="28.7109375" style="53" customWidth="1"/>
    <col min="9223" max="9223" width="13.7109375" style="53" customWidth="1"/>
    <col min="9224" max="9224" width="15.28515625" style="53" customWidth="1"/>
    <col min="9225" max="9472" width="9.28515625" style="53"/>
    <col min="9473" max="9473" width="24" style="53" customWidth="1"/>
    <col min="9474" max="9475" width="10.7109375" style="53" customWidth="1"/>
    <col min="9476" max="9476" width="11.7109375" style="53" customWidth="1"/>
    <col min="9477" max="9477" width="14.42578125" style="53" customWidth="1"/>
    <col min="9478" max="9478" width="28.7109375" style="53" customWidth="1"/>
    <col min="9479" max="9479" width="13.7109375" style="53" customWidth="1"/>
    <col min="9480" max="9480" width="15.28515625" style="53" customWidth="1"/>
    <col min="9481" max="9728" width="9.28515625" style="53"/>
    <col min="9729" max="9729" width="24" style="53" customWidth="1"/>
    <col min="9730" max="9731" width="10.7109375" style="53" customWidth="1"/>
    <col min="9732" max="9732" width="11.7109375" style="53" customWidth="1"/>
    <col min="9733" max="9733" width="14.42578125" style="53" customWidth="1"/>
    <col min="9734" max="9734" width="28.7109375" style="53" customWidth="1"/>
    <col min="9735" max="9735" width="13.7109375" style="53" customWidth="1"/>
    <col min="9736" max="9736" width="15.28515625" style="53" customWidth="1"/>
    <col min="9737" max="9984" width="9.28515625" style="53"/>
    <col min="9985" max="9985" width="24" style="53" customWidth="1"/>
    <col min="9986" max="9987" width="10.7109375" style="53" customWidth="1"/>
    <col min="9988" max="9988" width="11.7109375" style="53" customWidth="1"/>
    <col min="9989" max="9989" width="14.42578125" style="53" customWidth="1"/>
    <col min="9990" max="9990" width="28.7109375" style="53" customWidth="1"/>
    <col min="9991" max="9991" width="13.7109375" style="53" customWidth="1"/>
    <col min="9992" max="9992" width="15.28515625" style="53" customWidth="1"/>
    <col min="9993" max="10240" width="9.28515625" style="53"/>
    <col min="10241" max="10241" width="24" style="53" customWidth="1"/>
    <col min="10242" max="10243" width="10.7109375" style="53" customWidth="1"/>
    <col min="10244" max="10244" width="11.7109375" style="53" customWidth="1"/>
    <col min="10245" max="10245" width="14.42578125" style="53" customWidth="1"/>
    <col min="10246" max="10246" width="28.7109375" style="53" customWidth="1"/>
    <col min="10247" max="10247" width="13.7109375" style="53" customWidth="1"/>
    <col min="10248" max="10248" width="15.28515625" style="53" customWidth="1"/>
    <col min="10249" max="10496" width="9.28515625" style="53"/>
    <col min="10497" max="10497" width="24" style="53" customWidth="1"/>
    <col min="10498" max="10499" width="10.7109375" style="53" customWidth="1"/>
    <col min="10500" max="10500" width="11.7109375" style="53" customWidth="1"/>
    <col min="10501" max="10501" width="14.42578125" style="53" customWidth="1"/>
    <col min="10502" max="10502" width="28.7109375" style="53" customWidth="1"/>
    <col min="10503" max="10503" width="13.7109375" style="53" customWidth="1"/>
    <col min="10504" max="10504" width="15.28515625" style="53" customWidth="1"/>
    <col min="10505" max="10752" width="9.28515625" style="53"/>
    <col min="10753" max="10753" width="24" style="53" customWidth="1"/>
    <col min="10754" max="10755" width="10.7109375" style="53" customWidth="1"/>
    <col min="10756" max="10756" width="11.7109375" style="53" customWidth="1"/>
    <col min="10757" max="10757" width="14.42578125" style="53" customWidth="1"/>
    <col min="10758" max="10758" width="28.7109375" style="53" customWidth="1"/>
    <col min="10759" max="10759" width="13.7109375" style="53" customWidth="1"/>
    <col min="10760" max="10760" width="15.28515625" style="53" customWidth="1"/>
    <col min="10761" max="11008" width="9.28515625" style="53"/>
    <col min="11009" max="11009" width="24" style="53" customWidth="1"/>
    <col min="11010" max="11011" width="10.7109375" style="53" customWidth="1"/>
    <col min="11012" max="11012" width="11.7109375" style="53" customWidth="1"/>
    <col min="11013" max="11013" width="14.42578125" style="53" customWidth="1"/>
    <col min="11014" max="11014" width="28.7109375" style="53" customWidth="1"/>
    <col min="11015" max="11015" width="13.7109375" style="53" customWidth="1"/>
    <col min="11016" max="11016" width="15.28515625" style="53" customWidth="1"/>
    <col min="11017" max="11264" width="9.28515625" style="53"/>
    <col min="11265" max="11265" width="24" style="53" customWidth="1"/>
    <col min="11266" max="11267" width="10.7109375" style="53" customWidth="1"/>
    <col min="11268" max="11268" width="11.7109375" style="53" customWidth="1"/>
    <col min="11269" max="11269" width="14.42578125" style="53" customWidth="1"/>
    <col min="11270" max="11270" width="28.7109375" style="53" customWidth="1"/>
    <col min="11271" max="11271" width="13.7109375" style="53" customWidth="1"/>
    <col min="11272" max="11272" width="15.28515625" style="53" customWidth="1"/>
    <col min="11273" max="11520" width="9.28515625" style="53"/>
    <col min="11521" max="11521" width="24" style="53" customWidth="1"/>
    <col min="11522" max="11523" width="10.7109375" style="53" customWidth="1"/>
    <col min="11524" max="11524" width="11.7109375" style="53" customWidth="1"/>
    <col min="11525" max="11525" width="14.42578125" style="53" customWidth="1"/>
    <col min="11526" max="11526" width="28.7109375" style="53" customWidth="1"/>
    <col min="11527" max="11527" width="13.7109375" style="53" customWidth="1"/>
    <col min="11528" max="11528" width="15.28515625" style="53" customWidth="1"/>
    <col min="11529" max="11776" width="9.28515625" style="53"/>
    <col min="11777" max="11777" width="24" style="53" customWidth="1"/>
    <col min="11778" max="11779" width="10.7109375" style="53" customWidth="1"/>
    <col min="11780" max="11780" width="11.7109375" style="53" customWidth="1"/>
    <col min="11781" max="11781" width="14.42578125" style="53" customWidth="1"/>
    <col min="11782" max="11782" width="28.7109375" style="53" customWidth="1"/>
    <col min="11783" max="11783" width="13.7109375" style="53" customWidth="1"/>
    <col min="11784" max="11784" width="15.28515625" style="53" customWidth="1"/>
    <col min="11785" max="12032" width="9.28515625" style="53"/>
    <col min="12033" max="12033" width="24" style="53" customWidth="1"/>
    <col min="12034" max="12035" width="10.7109375" style="53" customWidth="1"/>
    <col min="12036" max="12036" width="11.7109375" style="53" customWidth="1"/>
    <col min="12037" max="12037" width="14.42578125" style="53" customWidth="1"/>
    <col min="12038" max="12038" width="28.7109375" style="53" customWidth="1"/>
    <col min="12039" max="12039" width="13.7109375" style="53" customWidth="1"/>
    <col min="12040" max="12040" width="15.28515625" style="53" customWidth="1"/>
    <col min="12041" max="12288" width="9.28515625" style="53"/>
    <col min="12289" max="12289" width="24" style="53" customWidth="1"/>
    <col min="12290" max="12291" width="10.7109375" style="53" customWidth="1"/>
    <col min="12292" max="12292" width="11.7109375" style="53" customWidth="1"/>
    <col min="12293" max="12293" width="14.42578125" style="53" customWidth="1"/>
    <col min="12294" max="12294" width="28.7109375" style="53" customWidth="1"/>
    <col min="12295" max="12295" width="13.7109375" style="53" customWidth="1"/>
    <col min="12296" max="12296" width="15.28515625" style="53" customWidth="1"/>
    <col min="12297" max="12544" width="9.28515625" style="53"/>
    <col min="12545" max="12545" width="24" style="53" customWidth="1"/>
    <col min="12546" max="12547" width="10.7109375" style="53" customWidth="1"/>
    <col min="12548" max="12548" width="11.7109375" style="53" customWidth="1"/>
    <col min="12549" max="12549" width="14.42578125" style="53" customWidth="1"/>
    <col min="12550" max="12550" width="28.7109375" style="53" customWidth="1"/>
    <col min="12551" max="12551" width="13.7109375" style="53" customWidth="1"/>
    <col min="12552" max="12552" width="15.28515625" style="53" customWidth="1"/>
    <col min="12553" max="12800" width="9.28515625" style="53"/>
    <col min="12801" max="12801" width="24" style="53" customWidth="1"/>
    <col min="12802" max="12803" width="10.7109375" style="53" customWidth="1"/>
    <col min="12804" max="12804" width="11.7109375" style="53" customWidth="1"/>
    <col min="12805" max="12805" width="14.42578125" style="53" customWidth="1"/>
    <col min="12806" max="12806" width="28.7109375" style="53" customWidth="1"/>
    <col min="12807" max="12807" width="13.7109375" style="53" customWidth="1"/>
    <col min="12808" max="12808" width="15.28515625" style="53" customWidth="1"/>
    <col min="12809" max="13056" width="9.28515625" style="53"/>
    <col min="13057" max="13057" width="24" style="53" customWidth="1"/>
    <col min="13058" max="13059" width="10.7109375" style="53" customWidth="1"/>
    <col min="13060" max="13060" width="11.7109375" style="53" customWidth="1"/>
    <col min="13061" max="13061" width="14.42578125" style="53" customWidth="1"/>
    <col min="13062" max="13062" width="28.7109375" style="53" customWidth="1"/>
    <col min="13063" max="13063" width="13.7109375" style="53" customWidth="1"/>
    <col min="13064" max="13064" width="15.28515625" style="53" customWidth="1"/>
    <col min="13065" max="13312" width="9.28515625" style="53"/>
    <col min="13313" max="13313" width="24" style="53" customWidth="1"/>
    <col min="13314" max="13315" width="10.7109375" style="53" customWidth="1"/>
    <col min="13316" max="13316" width="11.7109375" style="53" customWidth="1"/>
    <col min="13317" max="13317" width="14.42578125" style="53" customWidth="1"/>
    <col min="13318" max="13318" width="28.7109375" style="53" customWidth="1"/>
    <col min="13319" max="13319" width="13.7109375" style="53" customWidth="1"/>
    <col min="13320" max="13320" width="15.28515625" style="53" customWidth="1"/>
    <col min="13321" max="13568" width="9.28515625" style="53"/>
    <col min="13569" max="13569" width="24" style="53" customWidth="1"/>
    <col min="13570" max="13571" width="10.7109375" style="53" customWidth="1"/>
    <col min="13572" max="13572" width="11.7109375" style="53" customWidth="1"/>
    <col min="13573" max="13573" width="14.42578125" style="53" customWidth="1"/>
    <col min="13574" max="13574" width="28.7109375" style="53" customWidth="1"/>
    <col min="13575" max="13575" width="13.7109375" style="53" customWidth="1"/>
    <col min="13576" max="13576" width="15.28515625" style="53" customWidth="1"/>
    <col min="13577" max="13824" width="9.28515625" style="53"/>
    <col min="13825" max="13825" width="24" style="53" customWidth="1"/>
    <col min="13826" max="13827" width="10.7109375" style="53" customWidth="1"/>
    <col min="13828" max="13828" width="11.7109375" style="53" customWidth="1"/>
    <col min="13829" max="13829" width="14.42578125" style="53" customWidth="1"/>
    <col min="13830" max="13830" width="28.7109375" style="53" customWidth="1"/>
    <col min="13831" max="13831" width="13.7109375" style="53" customWidth="1"/>
    <col min="13832" max="13832" width="15.28515625" style="53" customWidth="1"/>
    <col min="13833" max="14080" width="9.28515625" style="53"/>
    <col min="14081" max="14081" width="24" style="53" customWidth="1"/>
    <col min="14082" max="14083" width="10.7109375" style="53" customWidth="1"/>
    <col min="14084" max="14084" width="11.7109375" style="53" customWidth="1"/>
    <col min="14085" max="14085" width="14.42578125" style="53" customWidth="1"/>
    <col min="14086" max="14086" width="28.7109375" style="53" customWidth="1"/>
    <col min="14087" max="14087" width="13.7109375" style="53" customWidth="1"/>
    <col min="14088" max="14088" width="15.28515625" style="53" customWidth="1"/>
    <col min="14089" max="14336" width="9.28515625" style="53"/>
    <col min="14337" max="14337" width="24" style="53" customWidth="1"/>
    <col min="14338" max="14339" width="10.7109375" style="53" customWidth="1"/>
    <col min="14340" max="14340" width="11.7109375" style="53" customWidth="1"/>
    <col min="14341" max="14341" width="14.42578125" style="53" customWidth="1"/>
    <col min="14342" max="14342" width="28.7109375" style="53" customWidth="1"/>
    <col min="14343" max="14343" width="13.7109375" style="53" customWidth="1"/>
    <col min="14344" max="14344" width="15.28515625" style="53" customWidth="1"/>
    <col min="14345" max="14592" width="9.28515625" style="53"/>
    <col min="14593" max="14593" width="24" style="53" customWidth="1"/>
    <col min="14594" max="14595" width="10.7109375" style="53" customWidth="1"/>
    <col min="14596" max="14596" width="11.7109375" style="53" customWidth="1"/>
    <col min="14597" max="14597" width="14.42578125" style="53" customWidth="1"/>
    <col min="14598" max="14598" width="28.7109375" style="53" customWidth="1"/>
    <col min="14599" max="14599" width="13.7109375" style="53" customWidth="1"/>
    <col min="14600" max="14600" width="15.28515625" style="53" customWidth="1"/>
    <col min="14601" max="14848" width="9.28515625" style="53"/>
    <col min="14849" max="14849" width="24" style="53" customWidth="1"/>
    <col min="14850" max="14851" width="10.7109375" style="53" customWidth="1"/>
    <col min="14852" max="14852" width="11.7109375" style="53" customWidth="1"/>
    <col min="14853" max="14853" width="14.42578125" style="53" customWidth="1"/>
    <col min="14854" max="14854" width="28.7109375" style="53" customWidth="1"/>
    <col min="14855" max="14855" width="13.7109375" style="53" customWidth="1"/>
    <col min="14856" max="14856" width="15.28515625" style="53" customWidth="1"/>
    <col min="14857" max="15104" width="9.28515625" style="53"/>
    <col min="15105" max="15105" width="24" style="53" customWidth="1"/>
    <col min="15106" max="15107" width="10.7109375" style="53" customWidth="1"/>
    <col min="15108" max="15108" width="11.7109375" style="53" customWidth="1"/>
    <col min="15109" max="15109" width="14.42578125" style="53" customWidth="1"/>
    <col min="15110" max="15110" width="28.7109375" style="53" customWidth="1"/>
    <col min="15111" max="15111" width="13.7109375" style="53" customWidth="1"/>
    <col min="15112" max="15112" width="15.28515625" style="53" customWidth="1"/>
    <col min="15113" max="15360" width="9.28515625" style="53"/>
    <col min="15361" max="15361" width="24" style="53" customWidth="1"/>
    <col min="15362" max="15363" width="10.7109375" style="53" customWidth="1"/>
    <col min="15364" max="15364" width="11.7109375" style="53" customWidth="1"/>
    <col min="15365" max="15365" width="14.42578125" style="53" customWidth="1"/>
    <col min="15366" max="15366" width="28.7109375" style="53" customWidth="1"/>
    <col min="15367" max="15367" width="13.7109375" style="53" customWidth="1"/>
    <col min="15368" max="15368" width="15.28515625" style="53" customWidth="1"/>
    <col min="15369" max="15616" width="9.28515625" style="53"/>
    <col min="15617" max="15617" width="24" style="53" customWidth="1"/>
    <col min="15618" max="15619" width="10.7109375" style="53" customWidth="1"/>
    <col min="15620" max="15620" width="11.7109375" style="53" customWidth="1"/>
    <col min="15621" max="15621" width="14.42578125" style="53" customWidth="1"/>
    <col min="15622" max="15622" width="28.7109375" style="53" customWidth="1"/>
    <col min="15623" max="15623" width="13.7109375" style="53" customWidth="1"/>
    <col min="15624" max="15624" width="15.28515625" style="53" customWidth="1"/>
    <col min="15625" max="15872" width="9.28515625" style="53"/>
    <col min="15873" max="15873" width="24" style="53" customWidth="1"/>
    <col min="15874" max="15875" width="10.7109375" style="53" customWidth="1"/>
    <col min="15876" max="15876" width="11.7109375" style="53" customWidth="1"/>
    <col min="15877" max="15877" width="14.42578125" style="53" customWidth="1"/>
    <col min="15878" max="15878" width="28.7109375" style="53" customWidth="1"/>
    <col min="15879" max="15879" width="13.7109375" style="53" customWidth="1"/>
    <col min="15880" max="15880" width="15.28515625" style="53" customWidth="1"/>
    <col min="15881" max="16128" width="9.28515625" style="53"/>
    <col min="16129" max="16129" width="24" style="53" customWidth="1"/>
    <col min="16130" max="16131" width="10.7109375" style="53" customWidth="1"/>
    <col min="16132" max="16132" width="11.7109375" style="53" customWidth="1"/>
    <col min="16133" max="16133" width="14.42578125" style="53" customWidth="1"/>
    <col min="16134" max="16134" width="28.7109375" style="53" customWidth="1"/>
    <col min="16135" max="16135" width="13.7109375" style="53" customWidth="1"/>
    <col min="16136" max="16136" width="15.28515625" style="53" customWidth="1"/>
    <col min="16137" max="16384" width="9.28515625" style="53"/>
  </cols>
  <sheetData>
    <row r="1" spans="1:9" s="47" customFormat="1" ht="35.65" customHeight="1" x14ac:dyDescent="0.25">
      <c r="A1" s="91" t="s">
        <v>14</v>
      </c>
      <c r="B1" s="91"/>
      <c r="C1" s="91"/>
      <c r="D1" s="91"/>
      <c r="E1" s="91"/>
      <c r="F1" s="91"/>
    </row>
    <row r="2" spans="1:9" s="47" customFormat="1" ht="35.65" customHeight="1" x14ac:dyDescent="0.25">
      <c r="A2" s="92" t="s">
        <v>15</v>
      </c>
      <c r="B2" s="92"/>
      <c r="C2" s="92"/>
      <c r="D2" s="92"/>
      <c r="E2" s="92"/>
      <c r="F2" s="92"/>
    </row>
    <row r="3" spans="1:9" s="47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47" customFormat="1" ht="35.65" customHeight="1" x14ac:dyDescent="0.25">
      <c r="A4" s="93" t="s">
        <v>16</v>
      </c>
      <c r="B4" s="93"/>
      <c r="C4" s="93"/>
      <c r="D4" s="93"/>
      <c r="E4" s="93"/>
      <c r="F4" s="93"/>
    </row>
    <row r="5" spans="1:9" s="48" customFormat="1" ht="35.65" customHeight="1" x14ac:dyDescent="0.25">
      <c r="C5" s="49" t="s">
        <v>17</v>
      </c>
      <c r="D5" s="94" t="s">
        <v>40</v>
      </c>
      <c r="E5" s="94"/>
      <c r="F5" s="94"/>
      <c r="G5" s="50"/>
    </row>
    <row r="6" spans="1:9" s="48" customFormat="1" ht="52.15" customHeight="1" x14ac:dyDescent="0.25">
      <c r="B6" s="49"/>
      <c r="C6" s="51"/>
      <c r="D6" s="52" t="s">
        <v>18</v>
      </c>
      <c r="E6" s="50"/>
      <c r="F6" s="50"/>
      <c r="G6" s="50"/>
    </row>
    <row r="7" spans="1:9" x14ac:dyDescent="0.2">
      <c r="B7" s="54" t="s">
        <v>0</v>
      </c>
      <c r="C7" s="55"/>
      <c r="D7" s="56"/>
      <c r="E7" s="56" t="s">
        <v>1</v>
      </c>
    </row>
    <row r="8" spans="1:9" x14ac:dyDescent="0.2">
      <c r="B8" s="57"/>
      <c r="C8" s="57" t="s">
        <v>2</v>
      </c>
      <c r="D8" s="58" t="s">
        <v>3</v>
      </c>
      <c r="E8" s="58" t="s">
        <v>4</v>
      </c>
    </row>
    <row r="9" spans="1:9" x14ac:dyDescent="0.2">
      <c r="B9" s="59" t="s">
        <v>5</v>
      </c>
      <c r="C9" s="59" t="s">
        <v>6</v>
      </c>
      <c r="D9" s="58" t="s">
        <v>7</v>
      </c>
      <c r="E9" s="58" t="s">
        <v>8</v>
      </c>
    </row>
    <row r="10" spans="1:9" x14ac:dyDescent="0.2">
      <c r="B10" s="60">
        <v>0</v>
      </c>
      <c r="C10" s="60">
        <v>4.5</v>
      </c>
      <c r="D10" s="61">
        <v>4</v>
      </c>
      <c r="E10" s="61">
        <v>684</v>
      </c>
    </row>
    <row r="11" spans="1:9" s="62" customFormat="1" x14ac:dyDescent="0.2">
      <c r="A11" s="53"/>
      <c r="B11" s="60">
        <v>4.5</v>
      </c>
      <c r="C11" s="60">
        <v>10</v>
      </c>
      <c r="D11" s="61">
        <v>18</v>
      </c>
      <c r="E11" s="61">
        <v>2474</v>
      </c>
      <c r="F11" s="53"/>
      <c r="G11" s="53"/>
      <c r="H11" s="53"/>
      <c r="I11" s="53"/>
    </row>
    <row r="12" spans="1:9" x14ac:dyDescent="0.2">
      <c r="B12" s="60">
        <v>10</v>
      </c>
      <c r="C12" s="60">
        <v>20</v>
      </c>
      <c r="D12" s="61">
        <v>22</v>
      </c>
      <c r="E12" s="61">
        <v>4697</v>
      </c>
    </row>
    <row r="13" spans="1:9" x14ac:dyDescent="0.2">
      <c r="B13" s="60">
        <v>20</v>
      </c>
      <c r="C13" s="60">
        <v>30</v>
      </c>
      <c r="D13" s="61">
        <v>12</v>
      </c>
      <c r="E13" s="61">
        <v>2882</v>
      </c>
    </row>
    <row r="14" spans="1:9" x14ac:dyDescent="0.2">
      <c r="B14" s="60">
        <v>30</v>
      </c>
      <c r="C14" s="60">
        <v>40</v>
      </c>
      <c r="D14" s="61">
        <v>20</v>
      </c>
      <c r="E14" s="61">
        <v>6217</v>
      </c>
    </row>
    <row r="15" spans="1:9" x14ac:dyDescent="0.2">
      <c r="B15" s="60">
        <v>40</v>
      </c>
      <c r="C15" s="60">
        <v>50</v>
      </c>
      <c r="D15" s="61">
        <v>14</v>
      </c>
      <c r="E15" s="61">
        <v>5391</v>
      </c>
    </row>
    <row r="16" spans="1:9" x14ac:dyDescent="0.2">
      <c r="B16" s="60">
        <v>50</v>
      </c>
      <c r="C16" s="60">
        <v>60</v>
      </c>
      <c r="D16" s="61">
        <v>15</v>
      </c>
      <c r="E16" s="61">
        <v>7526</v>
      </c>
    </row>
    <row r="17" spans="2:5" x14ac:dyDescent="0.2">
      <c r="B17" s="60">
        <v>60</v>
      </c>
      <c r="C17" s="60">
        <v>70</v>
      </c>
      <c r="D17" s="61">
        <v>14</v>
      </c>
      <c r="E17" s="61">
        <v>6388</v>
      </c>
    </row>
    <row r="18" spans="2:5" x14ac:dyDescent="0.2">
      <c r="B18" s="60">
        <v>70</v>
      </c>
      <c r="C18" s="60">
        <v>80</v>
      </c>
      <c r="D18" s="61">
        <v>11</v>
      </c>
      <c r="E18" s="61">
        <v>6641.5</v>
      </c>
    </row>
    <row r="19" spans="2:5" x14ac:dyDescent="0.2">
      <c r="B19" s="60">
        <v>80</v>
      </c>
      <c r="C19" s="60">
        <v>90</v>
      </c>
      <c r="D19" s="61">
        <v>24</v>
      </c>
      <c r="E19" s="61">
        <v>13069</v>
      </c>
    </row>
    <row r="20" spans="2:5" x14ac:dyDescent="0.2">
      <c r="B20" s="60">
        <v>90</v>
      </c>
      <c r="C20" s="60">
        <v>100</v>
      </c>
      <c r="D20" s="61">
        <v>18</v>
      </c>
      <c r="E20" s="61">
        <v>18021</v>
      </c>
    </row>
    <row r="21" spans="2:5" x14ac:dyDescent="0.2">
      <c r="B21" s="60">
        <v>100</v>
      </c>
      <c r="C21" s="60">
        <v>200</v>
      </c>
      <c r="D21" s="61">
        <v>209</v>
      </c>
      <c r="E21" s="61">
        <v>174055</v>
      </c>
    </row>
    <row r="22" spans="2:5" x14ac:dyDescent="0.2">
      <c r="B22" s="60">
        <v>200</v>
      </c>
      <c r="C22" s="60">
        <v>300</v>
      </c>
      <c r="D22" s="61">
        <v>197</v>
      </c>
      <c r="E22" s="61">
        <v>213884.9</v>
      </c>
    </row>
    <row r="23" spans="2:5" x14ac:dyDescent="0.2">
      <c r="B23" s="60">
        <v>300</v>
      </c>
      <c r="C23" s="60">
        <v>400</v>
      </c>
      <c r="D23" s="61">
        <v>170</v>
      </c>
      <c r="E23" s="61">
        <v>224297</v>
      </c>
    </row>
    <row r="24" spans="2:5" x14ac:dyDescent="0.2">
      <c r="B24" s="60">
        <v>400</v>
      </c>
      <c r="C24" s="60">
        <v>500</v>
      </c>
      <c r="D24" s="61">
        <v>128</v>
      </c>
      <c r="E24" s="61">
        <v>190746</v>
      </c>
    </row>
    <row r="25" spans="2:5" x14ac:dyDescent="0.2">
      <c r="B25" s="60">
        <v>500</v>
      </c>
      <c r="C25" s="60">
        <v>1000</v>
      </c>
      <c r="D25" s="61">
        <v>291</v>
      </c>
      <c r="E25" s="61">
        <v>589951.5</v>
      </c>
    </row>
    <row r="26" spans="2:5" x14ac:dyDescent="0.2">
      <c r="B26" s="60">
        <v>1000</v>
      </c>
      <c r="C26" s="60">
        <v>2000</v>
      </c>
      <c r="D26" s="61">
        <v>168</v>
      </c>
      <c r="E26" s="61">
        <v>534321</v>
      </c>
    </row>
    <row r="27" spans="2:5" x14ac:dyDescent="0.2">
      <c r="B27" s="60">
        <v>2000</v>
      </c>
      <c r="C27" s="60">
        <v>3000</v>
      </c>
      <c r="D27" s="61">
        <v>36</v>
      </c>
      <c r="E27" s="61">
        <v>188774</v>
      </c>
    </row>
    <row r="28" spans="2:5" x14ac:dyDescent="0.2">
      <c r="B28" s="60">
        <v>3000</v>
      </c>
      <c r="C28" s="60">
        <v>4000</v>
      </c>
      <c r="D28" s="61">
        <v>12</v>
      </c>
      <c r="E28" s="61">
        <v>76552</v>
      </c>
    </row>
    <row r="29" spans="2:5" x14ac:dyDescent="0.2">
      <c r="B29" s="60">
        <v>4000</v>
      </c>
      <c r="C29" s="60">
        <v>5000</v>
      </c>
      <c r="D29" s="61">
        <v>4</v>
      </c>
      <c r="E29" s="61">
        <v>32536</v>
      </c>
    </row>
    <row r="30" spans="2:5" x14ac:dyDescent="0.2">
      <c r="B30" s="60">
        <v>5000</v>
      </c>
      <c r="C30" s="60">
        <v>10000</v>
      </c>
      <c r="D30" s="61">
        <v>1</v>
      </c>
      <c r="E30" s="61">
        <v>6743</v>
      </c>
    </row>
    <row r="31" spans="2:5" x14ac:dyDescent="0.2">
      <c r="B31" s="60">
        <v>10000</v>
      </c>
      <c r="C31" s="60">
        <v>15000</v>
      </c>
      <c r="D31" s="61">
        <v>3</v>
      </c>
      <c r="E31" s="61">
        <v>21444</v>
      </c>
    </row>
    <row r="32" spans="2:5" x14ac:dyDescent="0.2">
      <c r="B32" s="60">
        <v>15000</v>
      </c>
      <c r="C32" s="60">
        <v>25000</v>
      </c>
      <c r="D32" s="61">
        <v>7</v>
      </c>
      <c r="E32" s="61">
        <v>80920.44</v>
      </c>
    </row>
    <row r="33" spans="1:8" x14ac:dyDescent="0.2">
      <c r="B33" s="60">
        <v>25000</v>
      </c>
      <c r="C33" s="60">
        <v>50000</v>
      </c>
      <c r="D33" s="61">
        <v>3</v>
      </c>
      <c r="E33" s="61">
        <v>80442</v>
      </c>
    </row>
    <row r="34" spans="1:8" x14ac:dyDescent="0.2">
      <c r="B34" s="60">
        <v>50000</v>
      </c>
      <c r="C34" s="60">
        <v>75000</v>
      </c>
      <c r="D34" s="61">
        <v>0</v>
      </c>
      <c r="E34" s="61">
        <v>0</v>
      </c>
    </row>
    <row r="35" spans="1:8" x14ac:dyDescent="0.2">
      <c r="B35" s="60">
        <v>75000</v>
      </c>
      <c r="C35" s="60">
        <v>100000</v>
      </c>
      <c r="D35" s="61">
        <v>0</v>
      </c>
      <c r="E35" s="61">
        <v>0</v>
      </c>
    </row>
    <row r="36" spans="1:8" x14ac:dyDescent="0.2">
      <c r="B36" s="63" t="s">
        <v>9</v>
      </c>
      <c r="C36" s="64"/>
      <c r="D36" s="61">
        <v>0</v>
      </c>
      <c r="E36" s="61">
        <v>0</v>
      </c>
    </row>
    <row r="37" spans="1:8" x14ac:dyDescent="0.2">
      <c r="B37" s="63" t="s">
        <v>10</v>
      </c>
      <c r="C37" s="64"/>
      <c r="D37" s="60">
        <f>SUM(D10:D36)</f>
        <v>1401</v>
      </c>
      <c r="E37" s="60">
        <f>SUM(E10:E36)</f>
        <v>2488657.34</v>
      </c>
    </row>
    <row r="38" spans="1:8" ht="22.9" customHeight="1" x14ac:dyDescent="0.2">
      <c r="B38" s="65"/>
      <c r="C38" s="66"/>
      <c r="D38" s="66"/>
      <c r="E38" s="66"/>
    </row>
    <row r="39" spans="1:8" x14ac:dyDescent="0.2">
      <c r="B39" s="65"/>
      <c r="C39" s="67" t="s">
        <v>19</v>
      </c>
      <c r="D39" s="68">
        <v>1401</v>
      </c>
      <c r="E39" s="68">
        <v>2488657.34</v>
      </c>
    </row>
    <row r="40" spans="1:8" x14ac:dyDescent="0.2">
      <c r="B40" s="65"/>
      <c r="C40" s="67" t="s">
        <v>20</v>
      </c>
      <c r="D40" s="68">
        <f>D37-D39</f>
        <v>0</v>
      </c>
      <c r="E40" s="68">
        <f>E37-E39</f>
        <v>0</v>
      </c>
    </row>
    <row r="41" spans="1:8" ht="27.75" customHeight="1" x14ac:dyDescent="0.2">
      <c r="A41" s="53" t="s">
        <v>21</v>
      </c>
      <c r="H41" s="69"/>
    </row>
    <row r="42" spans="1:8" x14ac:dyDescent="0.2">
      <c r="A42" s="70"/>
      <c r="B42" s="71"/>
      <c r="C42" s="71"/>
      <c r="D42" s="71"/>
      <c r="E42" s="71"/>
      <c r="F42" s="72"/>
      <c r="H42" s="69"/>
    </row>
    <row r="43" spans="1:8" x14ac:dyDescent="0.2">
      <c r="A43" s="73"/>
      <c r="B43" s="74"/>
      <c r="C43" s="74"/>
      <c r="D43" s="74"/>
      <c r="E43" s="74"/>
      <c r="F43" s="75"/>
      <c r="H43" s="69"/>
    </row>
    <row r="44" spans="1:8" ht="45.75" customHeight="1" x14ac:dyDescent="0.2">
      <c r="A44" s="76" t="s">
        <v>22</v>
      </c>
      <c r="B44" s="77"/>
      <c r="C44" s="78"/>
      <c r="D44" s="66"/>
      <c r="E44" s="66"/>
    </row>
    <row r="45" spans="1:8" x14ac:dyDescent="0.2">
      <c r="B45" s="77"/>
      <c r="C45" s="77"/>
      <c r="D45" s="77"/>
      <c r="E45" s="77"/>
    </row>
    <row r="46" spans="1:8" x14ac:dyDescent="0.2">
      <c r="B46" s="79"/>
      <c r="C46" s="78"/>
      <c r="D46" s="78"/>
      <c r="E46" s="78"/>
    </row>
    <row r="47" spans="1:8" x14ac:dyDescent="0.2">
      <c r="B47" s="78"/>
      <c r="C47" s="78"/>
      <c r="D47" s="78"/>
      <c r="E47" s="78"/>
    </row>
    <row r="48" spans="1:8" x14ac:dyDescent="0.2">
      <c r="B48" s="65"/>
      <c r="C48" s="78"/>
      <c r="D48" s="78"/>
      <c r="E48" s="78"/>
    </row>
    <row r="49" spans="2:5" x14ac:dyDescent="0.2">
      <c r="B49" s="79"/>
      <c r="C49" s="78"/>
      <c r="D49" s="78"/>
      <c r="E49" s="78"/>
    </row>
    <row r="50" spans="2:5" x14ac:dyDescent="0.2">
      <c r="B50" s="78"/>
      <c r="C50" s="78"/>
      <c r="D50" s="78"/>
      <c r="E50" s="78"/>
    </row>
    <row r="51" spans="2:5" x14ac:dyDescent="0.2">
      <c r="B51" s="79"/>
      <c r="C51" s="78"/>
      <c r="D51" s="78"/>
      <c r="E51" s="78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ED67A-8A46-4DEE-AC19-000B2E1F52EB}">
  <sheetPr>
    <pageSetUpPr fitToPage="1"/>
  </sheetPr>
  <dimension ref="A1:I51"/>
  <sheetViews>
    <sheetView workbookViewId="0">
      <selection activeCell="E40" sqref="E40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28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0</v>
      </c>
      <c r="E10" s="29">
        <v>0</v>
      </c>
    </row>
    <row r="11" spans="1:9" s="30" customFormat="1" x14ac:dyDescent="0.2">
      <c r="A11" s="21"/>
      <c r="B11" s="28">
        <v>4.5</v>
      </c>
      <c r="C11" s="28">
        <v>10</v>
      </c>
      <c r="D11" s="29">
        <v>0</v>
      </c>
      <c r="E11" s="29">
        <v>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0</v>
      </c>
      <c r="E12" s="29">
        <v>0</v>
      </c>
    </row>
    <row r="13" spans="1:9" x14ac:dyDescent="0.2">
      <c r="B13" s="28">
        <v>20</v>
      </c>
      <c r="C13" s="28">
        <v>30</v>
      </c>
      <c r="D13" s="29">
        <v>0</v>
      </c>
      <c r="E13" s="29">
        <v>0</v>
      </c>
    </row>
    <row r="14" spans="1:9" x14ac:dyDescent="0.2">
      <c r="B14" s="28">
        <v>30</v>
      </c>
      <c r="C14" s="28">
        <v>40</v>
      </c>
      <c r="D14" s="29">
        <v>0</v>
      </c>
      <c r="E14" s="29">
        <v>0</v>
      </c>
    </row>
    <row r="15" spans="1:9" x14ac:dyDescent="0.2">
      <c r="B15" s="28">
        <v>40</v>
      </c>
      <c r="C15" s="28">
        <v>50</v>
      </c>
      <c r="D15" s="29">
        <v>0</v>
      </c>
      <c r="E15" s="29">
        <v>0</v>
      </c>
    </row>
    <row r="16" spans="1:9" x14ac:dyDescent="0.2">
      <c r="B16" s="28">
        <v>50</v>
      </c>
      <c r="C16" s="28">
        <v>60</v>
      </c>
      <c r="D16" s="29">
        <v>0</v>
      </c>
      <c r="E16" s="29">
        <v>0</v>
      </c>
    </row>
    <row r="17" spans="2:5" x14ac:dyDescent="0.2">
      <c r="B17" s="28">
        <v>60</v>
      </c>
      <c r="C17" s="28">
        <v>70</v>
      </c>
      <c r="D17" s="29">
        <v>0</v>
      </c>
      <c r="E17" s="29">
        <v>0</v>
      </c>
    </row>
    <row r="18" spans="2:5" x14ac:dyDescent="0.2">
      <c r="B18" s="28">
        <v>70</v>
      </c>
      <c r="C18" s="28">
        <v>80</v>
      </c>
      <c r="D18" s="29">
        <v>0</v>
      </c>
      <c r="E18" s="29">
        <v>0</v>
      </c>
    </row>
    <row r="19" spans="2:5" x14ac:dyDescent="0.2">
      <c r="B19" s="28">
        <v>80</v>
      </c>
      <c r="C19" s="28">
        <v>90</v>
      </c>
      <c r="D19" s="29">
        <v>0</v>
      </c>
      <c r="E19" s="29">
        <v>0</v>
      </c>
    </row>
    <row r="20" spans="2:5" x14ac:dyDescent="0.2">
      <c r="B20" s="28">
        <v>90</v>
      </c>
      <c r="C20" s="28">
        <v>100</v>
      </c>
      <c r="D20" s="29">
        <v>0</v>
      </c>
      <c r="E20" s="29">
        <v>0</v>
      </c>
    </row>
    <row r="21" spans="2:5" x14ac:dyDescent="0.2">
      <c r="B21" s="28">
        <v>100</v>
      </c>
      <c r="C21" s="28">
        <v>200</v>
      </c>
      <c r="D21" s="29">
        <v>0</v>
      </c>
      <c r="E21" s="29">
        <v>0</v>
      </c>
    </row>
    <row r="22" spans="2:5" x14ac:dyDescent="0.2">
      <c r="B22" s="28">
        <v>200</v>
      </c>
      <c r="C22" s="28">
        <v>300</v>
      </c>
      <c r="D22" s="29">
        <v>0</v>
      </c>
      <c r="E22" s="29">
        <v>0</v>
      </c>
    </row>
    <row r="23" spans="2:5" x14ac:dyDescent="0.2">
      <c r="B23" s="28">
        <v>300</v>
      </c>
      <c r="C23" s="28">
        <v>400</v>
      </c>
      <c r="D23" s="29">
        <v>0</v>
      </c>
      <c r="E23" s="29">
        <v>0</v>
      </c>
    </row>
    <row r="24" spans="2:5" x14ac:dyDescent="0.2">
      <c r="B24" s="28">
        <v>400</v>
      </c>
      <c r="C24" s="28">
        <v>500</v>
      </c>
      <c r="D24" s="29">
        <v>0</v>
      </c>
      <c r="E24" s="29">
        <v>0</v>
      </c>
    </row>
    <row r="25" spans="2:5" x14ac:dyDescent="0.2">
      <c r="B25" s="28">
        <v>500</v>
      </c>
      <c r="C25" s="28">
        <v>1000</v>
      </c>
      <c r="D25" s="29">
        <v>0</v>
      </c>
      <c r="E25" s="29">
        <v>0</v>
      </c>
    </row>
    <row r="26" spans="2:5" x14ac:dyDescent="0.2">
      <c r="B26" s="28">
        <v>1000</v>
      </c>
      <c r="C26" s="28">
        <v>2000</v>
      </c>
      <c r="D26" s="29">
        <v>0</v>
      </c>
      <c r="E26" s="29">
        <v>0</v>
      </c>
    </row>
    <row r="27" spans="2:5" x14ac:dyDescent="0.2">
      <c r="B27" s="28">
        <v>2000</v>
      </c>
      <c r="C27" s="28">
        <v>3000</v>
      </c>
      <c r="D27" s="29">
        <v>0</v>
      </c>
      <c r="E27" s="29">
        <v>0</v>
      </c>
    </row>
    <row r="28" spans="2:5" x14ac:dyDescent="0.2">
      <c r="B28" s="28">
        <v>3000</v>
      </c>
      <c r="C28" s="28">
        <v>4000</v>
      </c>
      <c r="D28" s="29">
        <v>0</v>
      </c>
      <c r="E28" s="29">
        <v>0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0</v>
      </c>
      <c r="E37" s="28">
        <f>SUM(E10:E36)</f>
        <v>0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0</v>
      </c>
      <c r="E39" s="36">
        <v>0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17BA5-0955-4352-9115-062B5675A096}">
  <sheetPr>
    <pageSetUpPr fitToPage="1"/>
  </sheetPr>
  <dimension ref="A1:I51"/>
  <sheetViews>
    <sheetView workbookViewId="0">
      <selection activeCell="A3" sqref="A3:F3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35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0</v>
      </c>
      <c r="E10" s="29">
        <v>0</v>
      </c>
    </row>
    <row r="11" spans="1:9" s="30" customFormat="1" x14ac:dyDescent="0.2">
      <c r="A11" s="21"/>
      <c r="B11" s="28">
        <v>4.5</v>
      </c>
      <c r="C11" s="28">
        <v>10</v>
      </c>
      <c r="D11" s="29">
        <v>0</v>
      </c>
      <c r="E11" s="29">
        <v>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0</v>
      </c>
      <c r="E12" s="29">
        <v>0</v>
      </c>
    </row>
    <row r="13" spans="1:9" x14ac:dyDescent="0.2">
      <c r="B13" s="28">
        <v>20</v>
      </c>
      <c r="C13" s="28">
        <v>30</v>
      </c>
      <c r="D13" s="29">
        <v>0</v>
      </c>
      <c r="E13" s="29">
        <v>0</v>
      </c>
    </row>
    <row r="14" spans="1:9" x14ac:dyDescent="0.2">
      <c r="B14" s="28">
        <v>30</v>
      </c>
      <c r="C14" s="28">
        <v>40</v>
      </c>
      <c r="D14" s="29">
        <v>0</v>
      </c>
      <c r="E14" s="29">
        <v>0</v>
      </c>
    </row>
    <row r="15" spans="1:9" x14ac:dyDescent="0.2">
      <c r="B15" s="28">
        <v>40</v>
      </c>
      <c r="C15" s="28">
        <v>50</v>
      </c>
      <c r="D15" s="29">
        <v>0</v>
      </c>
      <c r="E15" s="29">
        <v>0</v>
      </c>
    </row>
    <row r="16" spans="1:9" x14ac:dyDescent="0.2">
      <c r="B16" s="28">
        <v>50</v>
      </c>
      <c r="C16" s="28">
        <v>60</v>
      </c>
      <c r="D16" s="29">
        <v>0</v>
      </c>
      <c r="E16" s="29">
        <v>0</v>
      </c>
    </row>
    <row r="17" spans="2:5" x14ac:dyDescent="0.2">
      <c r="B17" s="28">
        <v>60</v>
      </c>
      <c r="C17" s="28">
        <v>70</v>
      </c>
      <c r="D17" s="29">
        <v>0</v>
      </c>
      <c r="E17" s="29">
        <v>0</v>
      </c>
    </row>
    <row r="18" spans="2:5" x14ac:dyDescent="0.2">
      <c r="B18" s="28">
        <v>70</v>
      </c>
      <c r="C18" s="28">
        <v>80</v>
      </c>
      <c r="D18" s="29">
        <v>0</v>
      </c>
      <c r="E18" s="29">
        <v>0</v>
      </c>
    </row>
    <row r="19" spans="2:5" x14ac:dyDescent="0.2">
      <c r="B19" s="28">
        <v>80</v>
      </c>
      <c r="C19" s="28">
        <v>90</v>
      </c>
      <c r="D19" s="29">
        <v>0</v>
      </c>
      <c r="E19" s="29">
        <v>0</v>
      </c>
    </row>
    <row r="20" spans="2:5" x14ac:dyDescent="0.2">
      <c r="B20" s="28">
        <v>90</v>
      </c>
      <c r="C20" s="28">
        <v>100</v>
      </c>
      <c r="D20" s="29">
        <v>0</v>
      </c>
      <c r="E20" s="29">
        <v>0</v>
      </c>
    </row>
    <row r="21" spans="2:5" x14ac:dyDescent="0.2">
      <c r="B21" s="28">
        <v>100</v>
      </c>
      <c r="C21" s="28">
        <v>200</v>
      </c>
      <c r="D21" s="29">
        <v>0</v>
      </c>
      <c r="E21" s="29">
        <v>0</v>
      </c>
    </row>
    <row r="22" spans="2:5" x14ac:dyDescent="0.2">
      <c r="B22" s="28">
        <v>200</v>
      </c>
      <c r="C22" s="28">
        <v>300</v>
      </c>
      <c r="D22" s="29">
        <v>0</v>
      </c>
      <c r="E22" s="29">
        <v>0</v>
      </c>
    </row>
    <row r="23" spans="2:5" x14ac:dyDescent="0.2">
      <c r="B23" s="28">
        <v>300</v>
      </c>
      <c r="C23" s="28">
        <v>400</v>
      </c>
      <c r="D23" s="29">
        <v>0</v>
      </c>
      <c r="E23" s="29">
        <v>0</v>
      </c>
    </row>
    <row r="24" spans="2:5" x14ac:dyDescent="0.2">
      <c r="B24" s="28">
        <v>400</v>
      </c>
      <c r="C24" s="28">
        <v>500</v>
      </c>
      <c r="D24" s="29">
        <v>0</v>
      </c>
      <c r="E24" s="29">
        <v>0</v>
      </c>
    </row>
    <row r="25" spans="2:5" x14ac:dyDescent="0.2">
      <c r="B25" s="28">
        <v>500</v>
      </c>
      <c r="C25" s="28">
        <v>1000</v>
      </c>
      <c r="D25" s="29">
        <v>0</v>
      </c>
      <c r="E25" s="29">
        <v>0</v>
      </c>
    </row>
    <row r="26" spans="2:5" x14ac:dyDescent="0.2">
      <c r="B26" s="28">
        <v>1000</v>
      </c>
      <c r="C26" s="28">
        <v>2000</v>
      </c>
      <c r="D26" s="29">
        <v>0</v>
      </c>
      <c r="E26" s="29">
        <v>0</v>
      </c>
    </row>
    <row r="27" spans="2:5" x14ac:dyDescent="0.2">
      <c r="B27" s="28">
        <v>2000</v>
      </c>
      <c r="C27" s="28">
        <v>3000</v>
      </c>
      <c r="D27" s="29">
        <v>0</v>
      </c>
      <c r="E27" s="29">
        <v>0</v>
      </c>
    </row>
    <row r="28" spans="2:5" x14ac:dyDescent="0.2">
      <c r="B28" s="28">
        <v>3000</v>
      </c>
      <c r="C28" s="28">
        <v>4000</v>
      </c>
      <c r="D28" s="29">
        <v>0</v>
      </c>
      <c r="E28" s="29">
        <v>0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0</v>
      </c>
      <c r="E37" s="28">
        <f>SUM(E10:E36)</f>
        <v>0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0</v>
      </c>
      <c r="E39" s="36">
        <v>0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9DAC2-0A2E-4487-80B5-2279D615D1F5}">
  <sheetPr>
    <pageSetUpPr fitToPage="1"/>
  </sheetPr>
  <dimension ref="A1:I51"/>
  <sheetViews>
    <sheetView workbookViewId="0">
      <selection activeCell="A3" sqref="A3:F3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24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213</v>
      </c>
      <c r="E10" s="29">
        <v>112101</v>
      </c>
    </row>
    <row r="11" spans="1:9" s="30" customFormat="1" x14ac:dyDescent="0.2">
      <c r="A11" s="21"/>
      <c r="B11" s="28">
        <v>4.5</v>
      </c>
      <c r="C11" s="28">
        <v>10</v>
      </c>
      <c r="D11" s="29">
        <v>96</v>
      </c>
      <c r="E11" s="29">
        <v>15320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167</v>
      </c>
      <c r="E12" s="29">
        <v>33622</v>
      </c>
    </row>
    <row r="13" spans="1:9" x14ac:dyDescent="0.2">
      <c r="B13" s="28">
        <v>20</v>
      </c>
      <c r="C13" s="28">
        <v>30</v>
      </c>
      <c r="D13" s="29">
        <v>150</v>
      </c>
      <c r="E13" s="29">
        <v>39921</v>
      </c>
    </row>
    <row r="14" spans="1:9" x14ac:dyDescent="0.2">
      <c r="B14" s="28">
        <v>30</v>
      </c>
      <c r="C14" s="28">
        <v>40</v>
      </c>
      <c r="D14" s="29">
        <v>138</v>
      </c>
      <c r="E14" s="29">
        <v>45655</v>
      </c>
    </row>
    <row r="15" spans="1:9" x14ac:dyDescent="0.2">
      <c r="B15" s="28">
        <v>40</v>
      </c>
      <c r="C15" s="28">
        <v>50</v>
      </c>
      <c r="D15" s="29">
        <v>150</v>
      </c>
      <c r="E15" s="29">
        <v>56316</v>
      </c>
    </row>
    <row r="16" spans="1:9" x14ac:dyDescent="0.2">
      <c r="B16" s="28">
        <v>50</v>
      </c>
      <c r="C16" s="28">
        <v>60</v>
      </c>
      <c r="D16" s="29">
        <v>160</v>
      </c>
      <c r="E16" s="29">
        <v>63958</v>
      </c>
    </row>
    <row r="17" spans="2:5" x14ac:dyDescent="0.2">
      <c r="B17" s="28">
        <v>60</v>
      </c>
      <c r="C17" s="28">
        <v>70</v>
      </c>
      <c r="D17" s="29">
        <v>142</v>
      </c>
      <c r="E17" s="29">
        <v>65412</v>
      </c>
    </row>
    <row r="18" spans="2:5" x14ac:dyDescent="0.2">
      <c r="B18" s="28">
        <v>70</v>
      </c>
      <c r="C18" s="28">
        <v>80</v>
      </c>
      <c r="D18" s="29">
        <v>172</v>
      </c>
      <c r="E18" s="29">
        <v>84635</v>
      </c>
    </row>
    <row r="19" spans="2:5" x14ac:dyDescent="0.2">
      <c r="B19" s="28">
        <v>80</v>
      </c>
      <c r="C19" s="28">
        <v>90</v>
      </c>
      <c r="D19" s="29">
        <v>150</v>
      </c>
      <c r="E19" s="29">
        <v>79622</v>
      </c>
    </row>
    <row r="20" spans="2:5" x14ac:dyDescent="0.2">
      <c r="B20" s="28">
        <v>90</v>
      </c>
      <c r="C20" s="28">
        <v>100</v>
      </c>
      <c r="D20" s="29">
        <v>157</v>
      </c>
      <c r="E20" s="29">
        <v>92164</v>
      </c>
    </row>
    <row r="21" spans="2:5" x14ac:dyDescent="0.2">
      <c r="B21" s="28">
        <v>100</v>
      </c>
      <c r="C21" s="28">
        <v>200</v>
      </c>
      <c r="D21" s="29">
        <v>1561</v>
      </c>
      <c r="E21" s="29">
        <v>1172415</v>
      </c>
    </row>
    <row r="22" spans="2:5" x14ac:dyDescent="0.2">
      <c r="B22" s="28">
        <v>200</v>
      </c>
      <c r="C22" s="28">
        <v>300</v>
      </c>
      <c r="D22" s="29">
        <v>1684</v>
      </c>
      <c r="E22" s="29">
        <v>1898871</v>
      </c>
    </row>
    <row r="23" spans="2:5" x14ac:dyDescent="0.2">
      <c r="B23" s="28">
        <v>300</v>
      </c>
      <c r="C23" s="28">
        <v>400</v>
      </c>
      <c r="D23" s="29">
        <v>1141</v>
      </c>
      <c r="E23" s="29">
        <v>1718084</v>
      </c>
    </row>
    <row r="24" spans="2:5" x14ac:dyDescent="0.2">
      <c r="B24" s="28">
        <v>400</v>
      </c>
      <c r="C24" s="28">
        <v>500</v>
      </c>
      <c r="D24" s="29">
        <v>643</v>
      </c>
      <c r="E24" s="29">
        <v>1175268</v>
      </c>
    </row>
    <row r="25" spans="2:5" x14ac:dyDescent="0.2">
      <c r="B25" s="28">
        <v>500</v>
      </c>
      <c r="C25" s="28">
        <v>1000</v>
      </c>
      <c r="D25" s="29">
        <v>914</v>
      </c>
      <c r="E25" s="29">
        <v>2145723</v>
      </c>
    </row>
    <row r="26" spans="2:5" x14ac:dyDescent="0.2">
      <c r="B26" s="28">
        <v>1000</v>
      </c>
      <c r="C26" s="28">
        <v>2000</v>
      </c>
      <c r="D26" s="29">
        <v>310</v>
      </c>
      <c r="E26" s="29">
        <v>1192135</v>
      </c>
    </row>
    <row r="27" spans="2:5" x14ac:dyDescent="0.2">
      <c r="B27" s="28">
        <v>2000</v>
      </c>
      <c r="C27" s="28">
        <v>3000</v>
      </c>
      <c r="D27" s="29">
        <v>71</v>
      </c>
      <c r="E27" s="29">
        <v>367903</v>
      </c>
    </row>
    <row r="28" spans="2:5" x14ac:dyDescent="0.2">
      <c r="B28" s="28">
        <v>3000</v>
      </c>
      <c r="C28" s="28">
        <v>4000</v>
      </c>
      <c r="D28" s="29">
        <v>36</v>
      </c>
      <c r="E28" s="29">
        <v>225754</v>
      </c>
    </row>
    <row r="29" spans="2:5" x14ac:dyDescent="0.2">
      <c r="B29" s="28">
        <v>4000</v>
      </c>
      <c r="C29" s="28">
        <v>5000</v>
      </c>
      <c r="D29" s="29">
        <v>14</v>
      </c>
      <c r="E29" s="29">
        <v>127999</v>
      </c>
    </row>
    <row r="30" spans="2:5" x14ac:dyDescent="0.2">
      <c r="B30" s="28">
        <v>5000</v>
      </c>
      <c r="C30" s="28">
        <v>10000</v>
      </c>
      <c r="D30" s="29">
        <v>46</v>
      </c>
      <c r="E30" s="29">
        <v>451388</v>
      </c>
    </row>
    <row r="31" spans="2:5" x14ac:dyDescent="0.2">
      <c r="B31" s="28">
        <v>10000</v>
      </c>
      <c r="C31" s="28">
        <v>15000</v>
      </c>
      <c r="D31" s="29">
        <v>16</v>
      </c>
      <c r="E31" s="29">
        <v>231717</v>
      </c>
    </row>
    <row r="32" spans="2:5" x14ac:dyDescent="0.2">
      <c r="B32" s="28">
        <v>15000</v>
      </c>
      <c r="C32" s="28">
        <v>25000</v>
      </c>
      <c r="D32" s="29">
        <v>7</v>
      </c>
      <c r="E32" s="29">
        <v>143776</v>
      </c>
    </row>
    <row r="33" spans="1:8" x14ac:dyDescent="0.2">
      <c r="B33" s="28">
        <v>25000</v>
      </c>
      <c r="C33" s="28">
        <v>50000</v>
      </c>
      <c r="D33" s="29">
        <v>10</v>
      </c>
      <c r="E33" s="29">
        <v>269151</v>
      </c>
    </row>
    <row r="34" spans="1:8" x14ac:dyDescent="0.2">
      <c r="B34" s="28">
        <v>50000</v>
      </c>
      <c r="C34" s="28">
        <v>75000</v>
      </c>
      <c r="D34" s="29">
        <v>2</v>
      </c>
      <c r="E34" s="29">
        <v>110009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8150</v>
      </c>
      <c r="E37" s="28">
        <f>SUM(E10:E36)</f>
        <v>11918919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8150</v>
      </c>
      <c r="E39" s="36">
        <v>11918919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5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919A5-FC56-4797-8738-3ABA1DF102D5}">
  <sheetPr>
    <pageSetUpPr fitToPage="1"/>
  </sheetPr>
  <dimension ref="A1:I51"/>
  <sheetViews>
    <sheetView workbookViewId="0">
      <selection activeCell="I1" sqref="I1:AM1048576"/>
    </sheetView>
  </sheetViews>
  <sheetFormatPr defaultColWidth="9.425781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39" width="9.28515625" style="21" customWidth="1"/>
    <col min="40" max="256" width="9.42578125" style="21"/>
    <col min="257" max="257" width="24" style="21" customWidth="1"/>
    <col min="258" max="259" width="10.5703125" style="21" customWidth="1"/>
    <col min="260" max="260" width="11.5703125" style="21" customWidth="1"/>
    <col min="261" max="261" width="14.42578125" style="21" customWidth="1"/>
    <col min="262" max="262" width="28.5703125" style="21" customWidth="1"/>
    <col min="263" max="263" width="13.5703125" style="21" customWidth="1"/>
    <col min="264" max="264" width="15.42578125" style="21" customWidth="1"/>
    <col min="265" max="512" width="9.42578125" style="21"/>
    <col min="513" max="513" width="24" style="21" customWidth="1"/>
    <col min="514" max="515" width="10.5703125" style="21" customWidth="1"/>
    <col min="516" max="516" width="11.5703125" style="21" customWidth="1"/>
    <col min="517" max="517" width="14.42578125" style="21" customWidth="1"/>
    <col min="518" max="518" width="28.5703125" style="21" customWidth="1"/>
    <col min="519" max="519" width="13.5703125" style="21" customWidth="1"/>
    <col min="520" max="520" width="15.42578125" style="21" customWidth="1"/>
    <col min="521" max="768" width="9.42578125" style="21"/>
    <col min="769" max="769" width="24" style="21" customWidth="1"/>
    <col min="770" max="771" width="10.5703125" style="21" customWidth="1"/>
    <col min="772" max="772" width="11.5703125" style="21" customWidth="1"/>
    <col min="773" max="773" width="14.42578125" style="21" customWidth="1"/>
    <col min="774" max="774" width="28.5703125" style="21" customWidth="1"/>
    <col min="775" max="775" width="13.5703125" style="21" customWidth="1"/>
    <col min="776" max="776" width="15.42578125" style="21" customWidth="1"/>
    <col min="777" max="1024" width="9.42578125" style="21"/>
    <col min="1025" max="1025" width="24" style="21" customWidth="1"/>
    <col min="1026" max="1027" width="10.5703125" style="21" customWidth="1"/>
    <col min="1028" max="1028" width="11.5703125" style="21" customWidth="1"/>
    <col min="1029" max="1029" width="14.42578125" style="21" customWidth="1"/>
    <col min="1030" max="1030" width="28.5703125" style="21" customWidth="1"/>
    <col min="1031" max="1031" width="13.5703125" style="21" customWidth="1"/>
    <col min="1032" max="1032" width="15.42578125" style="21" customWidth="1"/>
    <col min="1033" max="1280" width="9.42578125" style="21"/>
    <col min="1281" max="1281" width="24" style="21" customWidth="1"/>
    <col min="1282" max="1283" width="10.5703125" style="21" customWidth="1"/>
    <col min="1284" max="1284" width="11.5703125" style="21" customWidth="1"/>
    <col min="1285" max="1285" width="14.42578125" style="21" customWidth="1"/>
    <col min="1286" max="1286" width="28.5703125" style="21" customWidth="1"/>
    <col min="1287" max="1287" width="13.5703125" style="21" customWidth="1"/>
    <col min="1288" max="1288" width="15.42578125" style="21" customWidth="1"/>
    <col min="1289" max="1536" width="9.42578125" style="21"/>
    <col min="1537" max="1537" width="24" style="21" customWidth="1"/>
    <col min="1538" max="1539" width="10.5703125" style="21" customWidth="1"/>
    <col min="1540" max="1540" width="11.5703125" style="21" customWidth="1"/>
    <col min="1541" max="1541" width="14.42578125" style="21" customWidth="1"/>
    <col min="1542" max="1542" width="28.5703125" style="21" customWidth="1"/>
    <col min="1543" max="1543" width="13.5703125" style="21" customWidth="1"/>
    <col min="1544" max="1544" width="15.42578125" style="21" customWidth="1"/>
    <col min="1545" max="1792" width="9.42578125" style="21"/>
    <col min="1793" max="1793" width="24" style="21" customWidth="1"/>
    <col min="1794" max="1795" width="10.5703125" style="21" customWidth="1"/>
    <col min="1796" max="1796" width="11.5703125" style="21" customWidth="1"/>
    <col min="1797" max="1797" width="14.42578125" style="21" customWidth="1"/>
    <col min="1798" max="1798" width="28.5703125" style="21" customWidth="1"/>
    <col min="1799" max="1799" width="13.5703125" style="21" customWidth="1"/>
    <col min="1800" max="1800" width="15.42578125" style="21" customWidth="1"/>
    <col min="1801" max="2048" width="9.42578125" style="21"/>
    <col min="2049" max="2049" width="24" style="21" customWidth="1"/>
    <col min="2050" max="2051" width="10.5703125" style="21" customWidth="1"/>
    <col min="2052" max="2052" width="11.5703125" style="21" customWidth="1"/>
    <col min="2053" max="2053" width="14.42578125" style="21" customWidth="1"/>
    <col min="2054" max="2054" width="28.5703125" style="21" customWidth="1"/>
    <col min="2055" max="2055" width="13.5703125" style="21" customWidth="1"/>
    <col min="2056" max="2056" width="15.42578125" style="21" customWidth="1"/>
    <col min="2057" max="2304" width="9.42578125" style="21"/>
    <col min="2305" max="2305" width="24" style="21" customWidth="1"/>
    <col min="2306" max="2307" width="10.5703125" style="21" customWidth="1"/>
    <col min="2308" max="2308" width="11.5703125" style="21" customWidth="1"/>
    <col min="2309" max="2309" width="14.42578125" style="21" customWidth="1"/>
    <col min="2310" max="2310" width="28.5703125" style="21" customWidth="1"/>
    <col min="2311" max="2311" width="13.5703125" style="21" customWidth="1"/>
    <col min="2312" max="2312" width="15.42578125" style="21" customWidth="1"/>
    <col min="2313" max="2560" width="9.42578125" style="21"/>
    <col min="2561" max="2561" width="24" style="21" customWidth="1"/>
    <col min="2562" max="2563" width="10.5703125" style="21" customWidth="1"/>
    <col min="2564" max="2564" width="11.5703125" style="21" customWidth="1"/>
    <col min="2565" max="2565" width="14.42578125" style="21" customWidth="1"/>
    <col min="2566" max="2566" width="28.5703125" style="21" customWidth="1"/>
    <col min="2567" max="2567" width="13.5703125" style="21" customWidth="1"/>
    <col min="2568" max="2568" width="15.42578125" style="21" customWidth="1"/>
    <col min="2569" max="2816" width="9.42578125" style="21"/>
    <col min="2817" max="2817" width="24" style="21" customWidth="1"/>
    <col min="2818" max="2819" width="10.5703125" style="21" customWidth="1"/>
    <col min="2820" max="2820" width="11.5703125" style="21" customWidth="1"/>
    <col min="2821" max="2821" width="14.42578125" style="21" customWidth="1"/>
    <col min="2822" max="2822" width="28.5703125" style="21" customWidth="1"/>
    <col min="2823" max="2823" width="13.5703125" style="21" customWidth="1"/>
    <col min="2824" max="2824" width="15.42578125" style="21" customWidth="1"/>
    <col min="2825" max="3072" width="9.42578125" style="21"/>
    <col min="3073" max="3073" width="24" style="21" customWidth="1"/>
    <col min="3074" max="3075" width="10.5703125" style="21" customWidth="1"/>
    <col min="3076" max="3076" width="11.5703125" style="21" customWidth="1"/>
    <col min="3077" max="3077" width="14.42578125" style="21" customWidth="1"/>
    <col min="3078" max="3078" width="28.5703125" style="21" customWidth="1"/>
    <col min="3079" max="3079" width="13.5703125" style="21" customWidth="1"/>
    <col min="3080" max="3080" width="15.42578125" style="21" customWidth="1"/>
    <col min="3081" max="3328" width="9.42578125" style="21"/>
    <col min="3329" max="3329" width="24" style="21" customWidth="1"/>
    <col min="3330" max="3331" width="10.5703125" style="21" customWidth="1"/>
    <col min="3332" max="3332" width="11.5703125" style="21" customWidth="1"/>
    <col min="3333" max="3333" width="14.42578125" style="21" customWidth="1"/>
    <col min="3334" max="3334" width="28.5703125" style="21" customWidth="1"/>
    <col min="3335" max="3335" width="13.5703125" style="21" customWidth="1"/>
    <col min="3336" max="3336" width="15.42578125" style="21" customWidth="1"/>
    <col min="3337" max="3584" width="9.42578125" style="21"/>
    <col min="3585" max="3585" width="24" style="21" customWidth="1"/>
    <col min="3586" max="3587" width="10.5703125" style="21" customWidth="1"/>
    <col min="3588" max="3588" width="11.5703125" style="21" customWidth="1"/>
    <col min="3589" max="3589" width="14.42578125" style="21" customWidth="1"/>
    <col min="3590" max="3590" width="28.5703125" style="21" customWidth="1"/>
    <col min="3591" max="3591" width="13.5703125" style="21" customWidth="1"/>
    <col min="3592" max="3592" width="15.42578125" style="21" customWidth="1"/>
    <col min="3593" max="3840" width="9.42578125" style="21"/>
    <col min="3841" max="3841" width="24" style="21" customWidth="1"/>
    <col min="3842" max="3843" width="10.5703125" style="21" customWidth="1"/>
    <col min="3844" max="3844" width="11.5703125" style="21" customWidth="1"/>
    <col min="3845" max="3845" width="14.42578125" style="21" customWidth="1"/>
    <col min="3846" max="3846" width="28.5703125" style="21" customWidth="1"/>
    <col min="3847" max="3847" width="13.5703125" style="21" customWidth="1"/>
    <col min="3848" max="3848" width="15.42578125" style="21" customWidth="1"/>
    <col min="3849" max="4096" width="9.42578125" style="21"/>
    <col min="4097" max="4097" width="24" style="21" customWidth="1"/>
    <col min="4098" max="4099" width="10.5703125" style="21" customWidth="1"/>
    <col min="4100" max="4100" width="11.5703125" style="21" customWidth="1"/>
    <col min="4101" max="4101" width="14.42578125" style="21" customWidth="1"/>
    <col min="4102" max="4102" width="28.5703125" style="21" customWidth="1"/>
    <col min="4103" max="4103" width="13.5703125" style="21" customWidth="1"/>
    <col min="4104" max="4104" width="15.42578125" style="21" customWidth="1"/>
    <col min="4105" max="4352" width="9.42578125" style="21"/>
    <col min="4353" max="4353" width="24" style="21" customWidth="1"/>
    <col min="4354" max="4355" width="10.5703125" style="21" customWidth="1"/>
    <col min="4356" max="4356" width="11.5703125" style="21" customWidth="1"/>
    <col min="4357" max="4357" width="14.42578125" style="21" customWidth="1"/>
    <col min="4358" max="4358" width="28.5703125" style="21" customWidth="1"/>
    <col min="4359" max="4359" width="13.5703125" style="21" customWidth="1"/>
    <col min="4360" max="4360" width="15.42578125" style="21" customWidth="1"/>
    <col min="4361" max="4608" width="9.42578125" style="21"/>
    <col min="4609" max="4609" width="24" style="21" customWidth="1"/>
    <col min="4610" max="4611" width="10.5703125" style="21" customWidth="1"/>
    <col min="4612" max="4612" width="11.5703125" style="21" customWidth="1"/>
    <col min="4613" max="4613" width="14.42578125" style="21" customWidth="1"/>
    <col min="4614" max="4614" width="28.5703125" style="21" customWidth="1"/>
    <col min="4615" max="4615" width="13.5703125" style="21" customWidth="1"/>
    <col min="4616" max="4616" width="15.42578125" style="21" customWidth="1"/>
    <col min="4617" max="4864" width="9.42578125" style="21"/>
    <col min="4865" max="4865" width="24" style="21" customWidth="1"/>
    <col min="4866" max="4867" width="10.5703125" style="21" customWidth="1"/>
    <col min="4868" max="4868" width="11.5703125" style="21" customWidth="1"/>
    <col min="4869" max="4869" width="14.42578125" style="21" customWidth="1"/>
    <col min="4870" max="4870" width="28.5703125" style="21" customWidth="1"/>
    <col min="4871" max="4871" width="13.5703125" style="21" customWidth="1"/>
    <col min="4872" max="4872" width="15.42578125" style="21" customWidth="1"/>
    <col min="4873" max="5120" width="9.42578125" style="21"/>
    <col min="5121" max="5121" width="24" style="21" customWidth="1"/>
    <col min="5122" max="5123" width="10.5703125" style="21" customWidth="1"/>
    <col min="5124" max="5124" width="11.5703125" style="21" customWidth="1"/>
    <col min="5125" max="5125" width="14.42578125" style="21" customWidth="1"/>
    <col min="5126" max="5126" width="28.5703125" style="21" customWidth="1"/>
    <col min="5127" max="5127" width="13.5703125" style="21" customWidth="1"/>
    <col min="5128" max="5128" width="15.42578125" style="21" customWidth="1"/>
    <col min="5129" max="5376" width="9.42578125" style="21"/>
    <col min="5377" max="5377" width="24" style="21" customWidth="1"/>
    <col min="5378" max="5379" width="10.5703125" style="21" customWidth="1"/>
    <col min="5380" max="5380" width="11.5703125" style="21" customWidth="1"/>
    <col min="5381" max="5381" width="14.42578125" style="21" customWidth="1"/>
    <col min="5382" max="5382" width="28.5703125" style="21" customWidth="1"/>
    <col min="5383" max="5383" width="13.5703125" style="21" customWidth="1"/>
    <col min="5384" max="5384" width="15.42578125" style="21" customWidth="1"/>
    <col min="5385" max="5632" width="9.42578125" style="21"/>
    <col min="5633" max="5633" width="24" style="21" customWidth="1"/>
    <col min="5634" max="5635" width="10.5703125" style="21" customWidth="1"/>
    <col min="5636" max="5636" width="11.5703125" style="21" customWidth="1"/>
    <col min="5637" max="5637" width="14.42578125" style="21" customWidth="1"/>
    <col min="5638" max="5638" width="28.5703125" style="21" customWidth="1"/>
    <col min="5639" max="5639" width="13.5703125" style="21" customWidth="1"/>
    <col min="5640" max="5640" width="15.42578125" style="21" customWidth="1"/>
    <col min="5641" max="5888" width="9.42578125" style="21"/>
    <col min="5889" max="5889" width="24" style="21" customWidth="1"/>
    <col min="5890" max="5891" width="10.5703125" style="21" customWidth="1"/>
    <col min="5892" max="5892" width="11.5703125" style="21" customWidth="1"/>
    <col min="5893" max="5893" width="14.42578125" style="21" customWidth="1"/>
    <col min="5894" max="5894" width="28.5703125" style="21" customWidth="1"/>
    <col min="5895" max="5895" width="13.5703125" style="21" customWidth="1"/>
    <col min="5896" max="5896" width="15.42578125" style="21" customWidth="1"/>
    <col min="5897" max="6144" width="9.42578125" style="21"/>
    <col min="6145" max="6145" width="24" style="21" customWidth="1"/>
    <col min="6146" max="6147" width="10.5703125" style="21" customWidth="1"/>
    <col min="6148" max="6148" width="11.5703125" style="21" customWidth="1"/>
    <col min="6149" max="6149" width="14.42578125" style="21" customWidth="1"/>
    <col min="6150" max="6150" width="28.5703125" style="21" customWidth="1"/>
    <col min="6151" max="6151" width="13.5703125" style="21" customWidth="1"/>
    <col min="6152" max="6152" width="15.42578125" style="21" customWidth="1"/>
    <col min="6153" max="6400" width="9.42578125" style="21"/>
    <col min="6401" max="6401" width="24" style="21" customWidth="1"/>
    <col min="6402" max="6403" width="10.5703125" style="21" customWidth="1"/>
    <col min="6404" max="6404" width="11.5703125" style="21" customWidth="1"/>
    <col min="6405" max="6405" width="14.42578125" style="21" customWidth="1"/>
    <col min="6406" max="6406" width="28.5703125" style="21" customWidth="1"/>
    <col min="6407" max="6407" width="13.5703125" style="21" customWidth="1"/>
    <col min="6408" max="6408" width="15.42578125" style="21" customWidth="1"/>
    <col min="6409" max="6656" width="9.42578125" style="21"/>
    <col min="6657" max="6657" width="24" style="21" customWidth="1"/>
    <col min="6658" max="6659" width="10.5703125" style="21" customWidth="1"/>
    <col min="6660" max="6660" width="11.5703125" style="21" customWidth="1"/>
    <col min="6661" max="6661" width="14.42578125" style="21" customWidth="1"/>
    <col min="6662" max="6662" width="28.5703125" style="21" customWidth="1"/>
    <col min="6663" max="6663" width="13.5703125" style="21" customWidth="1"/>
    <col min="6664" max="6664" width="15.42578125" style="21" customWidth="1"/>
    <col min="6665" max="6912" width="9.42578125" style="21"/>
    <col min="6913" max="6913" width="24" style="21" customWidth="1"/>
    <col min="6914" max="6915" width="10.5703125" style="21" customWidth="1"/>
    <col min="6916" max="6916" width="11.5703125" style="21" customWidth="1"/>
    <col min="6917" max="6917" width="14.42578125" style="21" customWidth="1"/>
    <col min="6918" max="6918" width="28.5703125" style="21" customWidth="1"/>
    <col min="6919" max="6919" width="13.5703125" style="21" customWidth="1"/>
    <col min="6920" max="6920" width="15.42578125" style="21" customWidth="1"/>
    <col min="6921" max="7168" width="9.42578125" style="21"/>
    <col min="7169" max="7169" width="24" style="21" customWidth="1"/>
    <col min="7170" max="7171" width="10.5703125" style="21" customWidth="1"/>
    <col min="7172" max="7172" width="11.5703125" style="21" customWidth="1"/>
    <col min="7173" max="7173" width="14.42578125" style="21" customWidth="1"/>
    <col min="7174" max="7174" width="28.5703125" style="21" customWidth="1"/>
    <col min="7175" max="7175" width="13.5703125" style="21" customWidth="1"/>
    <col min="7176" max="7176" width="15.42578125" style="21" customWidth="1"/>
    <col min="7177" max="7424" width="9.42578125" style="21"/>
    <col min="7425" max="7425" width="24" style="21" customWidth="1"/>
    <col min="7426" max="7427" width="10.5703125" style="21" customWidth="1"/>
    <col min="7428" max="7428" width="11.5703125" style="21" customWidth="1"/>
    <col min="7429" max="7429" width="14.42578125" style="21" customWidth="1"/>
    <col min="7430" max="7430" width="28.5703125" style="21" customWidth="1"/>
    <col min="7431" max="7431" width="13.5703125" style="21" customWidth="1"/>
    <col min="7432" max="7432" width="15.42578125" style="21" customWidth="1"/>
    <col min="7433" max="7680" width="9.42578125" style="21"/>
    <col min="7681" max="7681" width="24" style="21" customWidth="1"/>
    <col min="7682" max="7683" width="10.5703125" style="21" customWidth="1"/>
    <col min="7684" max="7684" width="11.5703125" style="21" customWidth="1"/>
    <col min="7685" max="7685" width="14.42578125" style="21" customWidth="1"/>
    <col min="7686" max="7686" width="28.5703125" style="21" customWidth="1"/>
    <col min="7687" max="7687" width="13.5703125" style="21" customWidth="1"/>
    <col min="7688" max="7688" width="15.42578125" style="21" customWidth="1"/>
    <col min="7689" max="7936" width="9.42578125" style="21"/>
    <col min="7937" max="7937" width="24" style="21" customWidth="1"/>
    <col min="7938" max="7939" width="10.5703125" style="21" customWidth="1"/>
    <col min="7940" max="7940" width="11.5703125" style="21" customWidth="1"/>
    <col min="7941" max="7941" width="14.42578125" style="21" customWidth="1"/>
    <col min="7942" max="7942" width="28.5703125" style="21" customWidth="1"/>
    <col min="7943" max="7943" width="13.5703125" style="21" customWidth="1"/>
    <col min="7944" max="7944" width="15.42578125" style="21" customWidth="1"/>
    <col min="7945" max="8192" width="9.42578125" style="21"/>
    <col min="8193" max="8193" width="24" style="21" customWidth="1"/>
    <col min="8194" max="8195" width="10.5703125" style="21" customWidth="1"/>
    <col min="8196" max="8196" width="11.5703125" style="21" customWidth="1"/>
    <col min="8197" max="8197" width="14.42578125" style="21" customWidth="1"/>
    <col min="8198" max="8198" width="28.5703125" style="21" customWidth="1"/>
    <col min="8199" max="8199" width="13.5703125" style="21" customWidth="1"/>
    <col min="8200" max="8200" width="15.42578125" style="21" customWidth="1"/>
    <col min="8201" max="8448" width="9.42578125" style="21"/>
    <col min="8449" max="8449" width="24" style="21" customWidth="1"/>
    <col min="8450" max="8451" width="10.5703125" style="21" customWidth="1"/>
    <col min="8452" max="8452" width="11.5703125" style="21" customWidth="1"/>
    <col min="8453" max="8453" width="14.42578125" style="21" customWidth="1"/>
    <col min="8454" max="8454" width="28.5703125" style="21" customWidth="1"/>
    <col min="8455" max="8455" width="13.5703125" style="21" customWidth="1"/>
    <col min="8456" max="8456" width="15.42578125" style="21" customWidth="1"/>
    <col min="8457" max="8704" width="9.42578125" style="21"/>
    <col min="8705" max="8705" width="24" style="21" customWidth="1"/>
    <col min="8706" max="8707" width="10.5703125" style="21" customWidth="1"/>
    <col min="8708" max="8708" width="11.5703125" style="21" customWidth="1"/>
    <col min="8709" max="8709" width="14.42578125" style="21" customWidth="1"/>
    <col min="8710" max="8710" width="28.5703125" style="21" customWidth="1"/>
    <col min="8711" max="8711" width="13.5703125" style="21" customWidth="1"/>
    <col min="8712" max="8712" width="15.42578125" style="21" customWidth="1"/>
    <col min="8713" max="8960" width="9.42578125" style="21"/>
    <col min="8961" max="8961" width="24" style="21" customWidth="1"/>
    <col min="8962" max="8963" width="10.5703125" style="21" customWidth="1"/>
    <col min="8964" max="8964" width="11.5703125" style="21" customWidth="1"/>
    <col min="8965" max="8965" width="14.42578125" style="21" customWidth="1"/>
    <col min="8966" max="8966" width="28.5703125" style="21" customWidth="1"/>
    <col min="8967" max="8967" width="13.5703125" style="21" customWidth="1"/>
    <col min="8968" max="8968" width="15.42578125" style="21" customWidth="1"/>
    <col min="8969" max="9216" width="9.42578125" style="21"/>
    <col min="9217" max="9217" width="24" style="21" customWidth="1"/>
    <col min="9218" max="9219" width="10.5703125" style="21" customWidth="1"/>
    <col min="9220" max="9220" width="11.5703125" style="21" customWidth="1"/>
    <col min="9221" max="9221" width="14.42578125" style="21" customWidth="1"/>
    <col min="9222" max="9222" width="28.5703125" style="21" customWidth="1"/>
    <col min="9223" max="9223" width="13.5703125" style="21" customWidth="1"/>
    <col min="9224" max="9224" width="15.42578125" style="21" customWidth="1"/>
    <col min="9225" max="9472" width="9.42578125" style="21"/>
    <col min="9473" max="9473" width="24" style="21" customWidth="1"/>
    <col min="9474" max="9475" width="10.5703125" style="21" customWidth="1"/>
    <col min="9476" max="9476" width="11.5703125" style="21" customWidth="1"/>
    <col min="9477" max="9477" width="14.42578125" style="21" customWidth="1"/>
    <col min="9478" max="9478" width="28.5703125" style="21" customWidth="1"/>
    <col min="9479" max="9479" width="13.5703125" style="21" customWidth="1"/>
    <col min="9480" max="9480" width="15.42578125" style="21" customWidth="1"/>
    <col min="9481" max="9728" width="9.42578125" style="21"/>
    <col min="9729" max="9729" width="24" style="21" customWidth="1"/>
    <col min="9730" max="9731" width="10.5703125" style="21" customWidth="1"/>
    <col min="9732" max="9732" width="11.5703125" style="21" customWidth="1"/>
    <col min="9733" max="9733" width="14.42578125" style="21" customWidth="1"/>
    <col min="9734" max="9734" width="28.5703125" style="21" customWidth="1"/>
    <col min="9735" max="9735" width="13.5703125" style="21" customWidth="1"/>
    <col min="9736" max="9736" width="15.42578125" style="21" customWidth="1"/>
    <col min="9737" max="9984" width="9.42578125" style="21"/>
    <col min="9985" max="9985" width="24" style="21" customWidth="1"/>
    <col min="9986" max="9987" width="10.5703125" style="21" customWidth="1"/>
    <col min="9988" max="9988" width="11.5703125" style="21" customWidth="1"/>
    <col min="9989" max="9989" width="14.42578125" style="21" customWidth="1"/>
    <col min="9990" max="9990" width="28.5703125" style="21" customWidth="1"/>
    <col min="9991" max="9991" width="13.5703125" style="21" customWidth="1"/>
    <col min="9992" max="9992" width="15.42578125" style="21" customWidth="1"/>
    <col min="9993" max="10240" width="9.42578125" style="21"/>
    <col min="10241" max="10241" width="24" style="21" customWidth="1"/>
    <col min="10242" max="10243" width="10.5703125" style="21" customWidth="1"/>
    <col min="10244" max="10244" width="11.5703125" style="21" customWidth="1"/>
    <col min="10245" max="10245" width="14.42578125" style="21" customWidth="1"/>
    <col min="10246" max="10246" width="28.5703125" style="21" customWidth="1"/>
    <col min="10247" max="10247" width="13.5703125" style="21" customWidth="1"/>
    <col min="10248" max="10248" width="15.42578125" style="21" customWidth="1"/>
    <col min="10249" max="10496" width="9.42578125" style="21"/>
    <col min="10497" max="10497" width="24" style="21" customWidth="1"/>
    <col min="10498" max="10499" width="10.5703125" style="21" customWidth="1"/>
    <col min="10500" max="10500" width="11.5703125" style="21" customWidth="1"/>
    <col min="10501" max="10501" width="14.42578125" style="21" customWidth="1"/>
    <col min="10502" max="10502" width="28.5703125" style="21" customWidth="1"/>
    <col min="10503" max="10503" width="13.5703125" style="21" customWidth="1"/>
    <col min="10504" max="10504" width="15.42578125" style="21" customWidth="1"/>
    <col min="10505" max="10752" width="9.42578125" style="21"/>
    <col min="10753" max="10753" width="24" style="21" customWidth="1"/>
    <col min="10754" max="10755" width="10.5703125" style="21" customWidth="1"/>
    <col min="10756" max="10756" width="11.5703125" style="21" customWidth="1"/>
    <col min="10757" max="10757" width="14.42578125" style="21" customWidth="1"/>
    <col min="10758" max="10758" width="28.5703125" style="21" customWidth="1"/>
    <col min="10759" max="10759" width="13.5703125" style="21" customWidth="1"/>
    <col min="10760" max="10760" width="15.42578125" style="21" customWidth="1"/>
    <col min="10761" max="11008" width="9.42578125" style="21"/>
    <col min="11009" max="11009" width="24" style="21" customWidth="1"/>
    <col min="11010" max="11011" width="10.5703125" style="21" customWidth="1"/>
    <col min="11012" max="11012" width="11.5703125" style="21" customWidth="1"/>
    <col min="11013" max="11013" width="14.42578125" style="21" customWidth="1"/>
    <col min="11014" max="11014" width="28.5703125" style="21" customWidth="1"/>
    <col min="11015" max="11015" width="13.5703125" style="21" customWidth="1"/>
    <col min="11016" max="11016" width="15.42578125" style="21" customWidth="1"/>
    <col min="11017" max="11264" width="9.42578125" style="21"/>
    <col min="11265" max="11265" width="24" style="21" customWidth="1"/>
    <col min="11266" max="11267" width="10.5703125" style="21" customWidth="1"/>
    <col min="11268" max="11268" width="11.5703125" style="21" customWidth="1"/>
    <col min="11269" max="11269" width="14.42578125" style="21" customWidth="1"/>
    <col min="11270" max="11270" width="28.5703125" style="21" customWidth="1"/>
    <col min="11271" max="11271" width="13.5703125" style="21" customWidth="1"/>
    <col min="11272" max="11272" width="15.42578125" style="21" customWidth="1"/>
    <col min="11273" max="11520" width="9.42578125" style="21"/>
    <col min="11521" max="11521" width="24" style="21" customWidth="1"/>
    <col min="11522" max="11523" width="10.5703125" style="21" customWidth="1"/>
    <col min="11524" max="11524" width="11.5703125" style="21" customWidth="1"/>
    <col min="11525" max="11525" width="14.42578125" style="21" customWidth="1"/>
    <col min="11526" max="11526" width="28.5703125" style="21" customWidth="1"/>
    <col min="11527" max="11527" width="13.5703125" style="21" customWidth="1"/>
    <col min="11528" max="11528" width="15.42578125" style="21" customWidth="1"/>
    <col min="11529" max="11776" width="9.42578125" style="21"/>
    <col min="11777" max="11777" width="24" style="21" customWidth="1"/>
    <col min="11778" max="11779" width="10.5703125" style="21" customWidth="1"/>
    <col min="11780" max="11780" width="11.5703125" style="21" customWidth="1"/>
    <col min="11781" max="11781" width="14.42578125" style="21" customWidth="1"/>
    <col min="11782" max="11782" width="28.5703125" style="21" customWidth="1"/>
    <col min="11783" max="11783" width="13.5703125" style="21" customWidth="1"/>
    <col min="11784" max="11784" width="15.42578125" style="21" customWidth="1"/>
    <col min="11785" max="12032" width="9.42578125" style="21"/>
    <col min="12033" max="12033" width="24" style="21" customWidth="1"/>
    <col min="12034" max="12035" width="10.5703125" style="21" customWidth="1"/>
    <col min="12036" max="12036" width="11.5703125" style="21" customWidth="1"/>
    <col min="12037" max="12037" width="14.42578125" style="21" customWidth="1"/>
    <col min="12038" max="12038" width="28.5703125" style="21" customWidth="1"/>
    <col min="12039" max="12039" width="13.5703125" style="21" customWidth="1"/>
    <col min="12040" max="12040" width="15.42578125" style="21" customWidth="1"/>
    <col min="12041" max="12288" width="9.42578125" style="21"/>
    <col min="12289" max="12289" width="24" style="21" customWidth="1"/>
    <col min="12290" max="12291" width="10.5703125" style="21" customWidth="1"/>
    <col min="12292" max="12292" width="11.5703125" style="21" customWidth="1"/>
    <col min="12293" max="12293" width="14.42578125" style="21" customWidth="1"/>
    <col min="12294" max="12294" width="28.5703125" style="21" customWidth="1"/>
    <col min="12295" max="12295" width="13.5703125" style="21" customWidth="1"/>
    <col min="12296" max="12296" width="15.42578125" style="21" customWidth="1"/>
    <col min="12297" max="12544" width="9.42578125" style="21"/>
    <col min="12545" max="12545" width="24" style="21" customWidth="1"/>
    <col min="12546" max="12547" width="10.5703125" style="21" customWidth="1"/>
    <col min="12548" max="12548" width="11.5703125" style="21" customWidth="1"/>
    <col min="12549" max="12549" width="14.42578125" style="21" customWidth="1"/>
    <col min="12550" max="12550" width="28.5703125" style="21" customWidth="1"/>
    <col min="12551" max="12551" width="13.5703125" style="21" customWidth="1"/>
    <col min="12552" max="12552" width="15.42578125" style="21" customWidth="1"/>
    <col min="12553" max="12800" width="9.42578125" style="21"/>
    <col min="12801" max="12801" width="24" style="21" customWidth="1"/>
    <col min="12802" max="12803" width="10.5703125" style="21" customWidth="1"/>
    <col min="12804" max="12804" width="11.5703125" style="21" customWidth="1"/>
    <col min="12805" max="12805" width="14.42578125" style="21" customWidth="1"/>
    <col min="12806" max="12806" width="28.5703125" style="21" customWidth="1"/>
    <col min="12807" max="12807" width="13.5703125" style="21" customWidth="1"/>
    <col min="12808" max="12808" width="15.42578125" style="21" customWidth="1"/>
    <col min="12809" max="13056" width="9.42578125" style="21"/>
    <col min="13057" max="13057" width="24" style="21" customWidth="1"/>
    <col min="13058" max="13059" width="10.5703125" style="21" customWidth="1"/>
    <col min="13060" max="13060" width="11.5703125" style="21" customWidth="1"/>
    <col min="13061" max="13061" width="14.42578125" style="21" customWidth="1"/>
    <col min="13062" max="13062" width="28.5703125" style="21" customWidth="1"/>
    <col min="13063" max="13063" width="13.5703125" style="21" customWidth="1"/>
    <col min="13064" max="13064" width="15.42578125" style="21" customWidth="1"/>
    <col min="13065" max="13312" width="9.42578125" style="21"/>
    <col min="13313" max="13313" width="24" style="21" customWidth="1"/>
    <col min="13314" max="13315" width="10.5703125" style="21" customWidth="1"/>
    <col min="13316" max="13316" width="11.5703125" style="21" customWidth="1"/>
    <col min="13317" max="13317" width="14.42578125" style="21" customWidth="1"/>
    <col min="13318" max="13318" width="28.5703125" style="21" customWidth="1"/>
    <col min="13319" max="13319" width="13.5703125" style="21" customWidth="1"/>
    <col min="13320" max="13320" width="15.42578125" style="21" customWidth="1"/>
    <col min="13321" max="13568" width="9.42578125" style="21"/>
    <col min="13569" max="13569" width="24" style="21" customWidth="1"/>
    <col min="13570" max="13571" width="10.5703125" style="21" customWidth="1"/>
    <col min="13572" max="13572" width="11.5703125" style="21" customWidth="1"/>
    <col min="13573" max="13573" width="14.42578125" style="21" customWidth="1"/>
    <col min="13574" max="13574" width="28.5703125" style="21" customWidth="1"/>
    <col min="13575" max="13575" width="13.5703125" style="21" customWidth="1"/>
    <col min="13576" max="13576" width="15.42578125" style="21" customWidth="1"/>
    <col min="13577" max="13824" width="9.42578125" style="21"/>
    <col min="13825" max="13825" width="24" style="21" customWidth="1"/>
    <col min="13826" max="13827" width="10.5703125" style="21" customWidth="1"/>
    <col min="13828" max="13828" width="11.5703125" style="21" customWidth="1"/>
    <col min="13829" max="13829" width="14.42578125" style="21" customWidth="1"/>
    <col min="13830" max="13830" width="28.5703125" style="21" customWidth="1"/>
    <col min="13831" max="13831" width="13.5703125" style="21" customWidth="1"/>
    <col min="13832" max="13832" width="15.42578125" style="21" customWidth="1"/>
    <col min="13833" max="14080" width="9.42578125" style="21"/>
    <col min="14081" max="14081" width="24" style="21" customWidth="1"/>
    <col min="14082" max="14083" width="10.5703125" style="21" customWidth="1"/>
    <col min="14084" max="14084" width="11.5703125" style="21" customWidth="1"/>
    <col min="14085" max="14085" width="14.42578125" style="21" customWidth="1"/>
    <col min="14086" max="14086" width="28.5703125" style="21" customWidth="1"/>
    <col min="14087" max="14087" width="13.5703125" style="21" customWidth="1"/>
    <col min="14088" max="14088" width="15.42578125" style="21" customWidth="1"/>
    <col min="14089" max="14336" width="9.42578125" style="21"/>
    <col min="14337" max="14337" width="24" style="21" customWidth="1"/>
    <col min="14338" max="14339" width="10.5703125" style="21" customWidth="1"/>
    <col min="14340" max="14340" width="11.5703125" style="21" customWidth="1"/>
    <col min="14341" max="14341" width="14.42578125" style="21" customWidth="1"/>
    <col min="14342" max="14342" width="28.5703125" style="21" customWidth="1"/>
    <col min="14343" max="14343" width="13.5703125" style="21" customWidth="1"/>
    <col min="14344" max="14344" width="15.42578125" style="21" customWidth="1"/>
    <col min="14345" max="14592" width="9.42578125" style="21"/>
    <col min="14593" max="14593" width="24" style="21" customWidth="1"/>
    <col min="14594" max="14595" width="10.5703125" style="21" customWidth="1"/>
    <col min="14596" max="14596" width="11.5703125" style="21" customWidth="1"/>
    <col min="14597" max="14597" width="14.42578125" style="21" customWidth="1"/>
    <col min="14598" max="14598" width="28.5703125" style="21" customWidth="1"/>
    <col min="14599" max="14599" width="13.5703125" style="21" customWidth="1"/>
    <col min="14600" max="14600" width="15.42578125" style="21" customWidth="1"/>
    <col min="14601" max="14848" width="9.42578125" style="21"/>
    <col min="14849" max="14849" width="24" style="21" customWidth="1"/>
    <col min="14850" max="14851" width="10.5703125" style="21" customWidth="1"/>
    <col min="14852" max="14852" width="11.5703125" style="21" customWidth="1"/>
    <col min="14853" max="14853" width="14.42578125" style="21" customWidth="1"/>
    <col min="14854" max="14854" width="28.5703125" style="21" customWidth="1"/>
    <col min="14855" max="14855" width="13.5703125" style="21" customWidth="1"/>
    <col min="14856" max="14856" width="15.42578125" style="21" customWidth="1"/>
    <col min="14857" max="15104" width="9.42578125" style="21"/>
    <col min="15105" max="15105" width="24" style="21" customWidth="1"/>
    <col min="15106" max="15107" width="10.5703125" style="21" customWidth="1"/>
    <col min="15108" max="15108" width="11.5703125" style="21" customWidth="1"/>
    <col min="15109" max="15109" width="14.42578125" style="21" customWidth="1"/>
    <col min="15110" max="15110" width="28.5703125" style="21" customWidth="1"/>
    <col min="15111" max="15111" width="13.5703125" style="21" customWidth="1"/>
    <col min="15112" max="15112" width="15.42578125" style="21" customWidth="1"/>
    <col min="15113" max="15360" width="9.42578125" style="21"/>
    <col min="15361" max="15361" width="24" style="21" customWidth="1"/>
    <col min="15362" max="15363" width="10.5703125" style="21" customWidth="1"/>
    <col min="15364" max="15364" width="11.5703125" style="21" customWidth="1"/>
    <col min="15365" max="15365" width="14.42578125" style="21" customWidth="1"/>
    <col min="15366" max="15366" width="28.5703125" style="21" customWidth="1"/>
    <col min="15367" max="15367" width="13.5703125" style="21" customWidth="1"/>
    <col min="15368" max="15368" width="15.42578125" style="21" customWidth="1"/>
    <col min="15369" max="15616" width="9.42578125" style="21"/>
    <col min="15617" max="15617" width="24" style="21" customWidth="1"/>
    <col min="15618" max="15619" width="10.5703125" style="21" customWidth="1"/>
    <col min="15620" max="15620" width="11.5703125" style="21" customWidth="1"/>
    <col min="15621" max="15621" width="14.42578125" style="21" customWidth="1"/>
    <col min="15622" max="15622" width="28.5703125" style="21" customWidth="1"/>
    <col min="15623" max="15623" width="13.5703125" style="21" customWidth="1"/>
    <col min="15624" max="15624" width="15.42578125" style="21" customWidth="1"/>
    <col min="15625" max="15872" width="9.42578125" style="21"/>
    <col min="15873" max="15873" width="24" style="21" customWidth="1"/>
    <col min="15874" max="15875" width="10.5703125" style="21" customWidth="1"/>
    <col min="15876" max="15876" width="11.5703125" style="21" customWidth="1"/>
    <col min="15877" max="15877" width="14.42578125" style="21" customWidth="1"/>
    <col min="15878" max="15878" width="28.5703125" style="21" customWidth="1"/>
    <col min="15879" max="15879" width="13.5703125" style="21" customWidth="1"/>
    <col min="15880" max="15880" width="15.42578125" style="21" customWidth="1"/>
    <col min="15881" max="16128" width="9.42578125" style="21"/>
    <col min="16129" max="16129" width="24" style="21" customWidth="1"/>
    <col min="16130" max="16131" width="10.5703125" style="21" customWidth="1"/>
    <col min="16132" max="16132" width="11.5703125" style="21" customWidth="1"/>
    <col min="16133" max="16133" width="14.42578125" style="21" customWidth="1"/>
    <col min="16134" max="16134" width="28.5703125" style="21" customWidth="1"/>
    <col min="16135" max="16135" width="13.5703125" style="21" customWidth="1"/>
    <col min="16136" max="16136" width="15.42578125" style="21" customWidth="1"/>
    <col min="16137" max="16384" width="9.42578125" style="21"/>
  </cols>
  <sheetData>
    <row r="1" spans="1:9" s="15" customFormat="1" ht="35.8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8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8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8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85" customHeight="1" x14ac:dyDescent="0.25">
      <c r="C5" s="17" t="s">
        <v>17</v>
      </c>
      <c r="D5" s="90" t="s">
        <v>27</v>
      </c>
      <c r="E5" s="90"/>
      <c r="F5" s="90"/>
      <c r="G5" s="18"/>
    </row>
    <row r="6" spans="1:9" s="16" customFormat="1" ht="52.3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0</v>
      </c>
      <c r="E10" s="29">
        <v>0</v>
      </c>
    </row>
    <row r="11" spans="1:9" s="30" customFormat="1" x14ac:dyDescent="0.2">
      <c r="A11" s="21"/>
      <c r="B11" s="28">
        <v>4.5</v>
      </c>
      <c r="C11" s="28">
        <v>10</v>
      </c>
      <c r="D11" s="29">
        <v>5</v>
      </c>
      <c r="E11" s="29">
        <v>8667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1</v>
      </c>
      <c r="E12" s="29">
        <v>218</v>
      </c>
    </row>
    <row r="13" spans="1:9" x14ac:dyDescent="0.2">
      <c r="B13" s="28">
        <v>20</v>
      </c>
      <c r="C13" s="28">
        <v>30</v>
      </c>
      <c r="D13" s="29">
        <v>0</v>
      </c>
      <c r="E13" s="29">
        <v>0</v>
      </c>
    </row>
    <row r="14" spans="1:9" x14ac:dyDescent="0.2">
      <c r="B14" s="28">
        <v>30</v>
      </c>
      <c r="C14" s="28">
        <v>40</v>
      </c>
      <c r="D14" s="29">
        <v>0</v>
      </c>
      <c r="E14" s="29">
        <v>0</v>
      </c>
    </row>
    <row r="15" spans="1:9" x14ac:dyDescent="0.2">
      <c r="B15" s="28">
        <v>40</v>
      </c>
      <c r="C15" s="28">
        <v>50</v>
      </c>
      <c r="D15" s="29">
        <v>0</v>
      </c>
      <c r="E15" s="29">
        <v>0</v>
      </c>
    </row>
    <row r="16" spans="1:9" x14ac:dyDescent="0.2">
      <c r="B16" s="28">
        <v>50</v>
      </c>
      <c r="C16" s="28">
        <v>60</v>
      </c>
      <c r="D16" s="29">
        <v>0</v>
      </c>
      <c r="E16" s="29">
        <v>0</v>
      </c>
    </row>
    <row r="17" spans="2:5" x14ac:dyDescent="0.2">
      <c r="B17" s="28">
        <v>60</v>
      </c>
      <c r="C17" s="28">
        <v>70</v>
      </c>
      <c r="D17" s="29">
        <v>0</v>
      </c>
      <c r="E17" s="29">
        <v>0</v>
      </c>
    </row>
    <row r="18" spans="2:5" x14ac:dyDescent="0.2">
      <c r="B18" s="28">
        <v>70</v>
      </c>
      <c r="C18" s="28">
        <v>80</v>
      </c>
      <c r="D18" s="29">
        <v>0</v>
      </c>
      <c r="E18" s="29">
        <v>0</v>
      </c>
    </row>
    <row r="19" spans="2:5" x14ac:dyDescent="0.2">
      <c r="B19" s="28">
        <v>80</v>
      </c>
      <c r="C19" s="28">
        <v>90</v>
      </c>
      <c r="D19" s="29">
        <v>0</v>
      </c>
      <c r="E19" s="29">
        <v>0</v>
      </c>
    </row>
    <row r="20" spans="2:5" x14ac:dyDescent="0.2">
      <c r="B20" s="28">
        <v>90</v>
      </c>
      <c r="C20" s="28">
        <v>100</v>
      </c>
      <c r="D20" s="29">
        <v>0</v>
      </c>
      <c r="E20" s="29">
        <v>0</v>
      </c>
    </row>
    <row r="21" spans="2:5" x14ac:dyDescent="0.2">
      <c r="B21" s="28">
        <v>100</v>
      </c>
      <c r="C21" s="28">
        <v>200</v>
      </c>
      <c r="D21" s="29">
        <v>0</v>
      </c>
      <c r="E21" s="29">
        <v>0</v>
      </c>
    </row>
    <row r="22" spans="2:5" x14ac:dyDescent="0.2">
      <c r="B22" s="28">
        <v>200</v>
      </c>
      <c r="C22" s="28">
        <v>300</v>
      </c>
      <c r="D22" s="29">
        <v>0</v>
      </c>
      <c r="E22" s="29">
        <v>0</v>
      </c>
    </row>
    <row r="23" spans="2:5" x14ac:dyDescent="0.2">
      <c r="B23" s="28">
        <v>300</v>
      </c>
      <c r="C23" s="28">
        <v>400</v>
      </c>
      <c r="D23" s="29">
        <v>56</v>
      </c>
      <c r="E23" s="29">
        <v>75499</v>
      </c>
    </row>
    <row r="24" spans="2:5" x14ac:dyDescent="0.2">
      <c r="B24" s="28">
        <v>400</v>
      </c>
      <c r="C24" s="28">
        <v>500</v>
      </c>
      <c r="D24" s="29">
        <v>124</v>
      </c>
      <c r="E24" s="29">
        <v>203691</v>
      </c>
    </row>
    <row r="25" spans="2:5" x14ac:dyDescent="0.2">
      <c r="B25" s="28">
        <v>500</v>
      </c>
      <c r="C25" s="28">
        <v>1000</v>
      </c>
      <c r="D25" s="29">
        <v>215</v>
      </c>
      <c r="E25" s="29">
        <v>447550</v>
      </c>
    </row>
    <row r="26" spans="2:5" x14ac:dyDescent="0.2">
      <c r="B26" s="28">
        <v>1000</v>
      </c>
      <c r="C26" s="28">
        <v>2000</v>
      </c>
      <c r="D26" s="29">
        <v>10</v>
      </c>
      <c r="E26" s="29">
        <v>37402</v>
      </c>
    </row>
    <row r="27" spans="2:5" x14ac:dyDescent="0.2">
      <c r="B27" s="28">
        <v>2000</v>
      </c>
      <c r="C27" s="28">
        <v>3000</v>
      </c>
      <c r="D27" s="29">
        <v>0</v>
      </c>
      <c r="E27" s="29">
        <v>0</v>
      </c>
    </row>
    <row r="28" spans="2:5" x14ac:dyDescent="0.2">
      <c r="B28" s="28">
        <v>3000</v>
      </c>
      <c r="C28" s="28">
        <v>4000</v>
      </c>
      <c r="D28" s="29">
        <v>0</v>
      </c>
      <c r="E28" s="29">
        <v>0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411</v>
      </c>
      <c r="E37" s="28">
        <f>SUM(E10:E36)</f>
        <v>773027</v>
      </c>
    </row>
    <row r="38" spans="1:8" ht="23.1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411</v>
      </c>
      <c r="E39" s="36">
        <v>773027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4ED8-0ED5-46F2-8F0A-6FE401350EF9}">
  <sheetPr>
    <pageSetUpPr fitToPage="1"/>
  </sheetPr>
  <dimension ref="A1:I51"/>
  <sheetViews>
    <sheetView workbookViewId="0">
      <selection activeCell="D11" sqref="D11:E36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30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0</v>
      </c>
      <c r="E10" s="29">
        <v>0</v>
      </c>
    </row>
    <row r="11" spans="1:9" s="30" customFormat="1" x14ac:dyDescent="0.2">
      <c r="A11" s="21"/>
      <c r="B11" s="28">
        <v>4.5</v>
      </c>
      <c r="C11" s="28">
        <v>10</v>
      </c>
      <c r="D11" s="29">
        <v>0</v>
      </c>
      <c r="E11" s="29">
        <v>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0</v>
      </c>
      <c r="E12" s="29">
        <v>0</v>
      </c>
    </row>
    <row r="13" spans="1:9" x14ac:dyDescent="0.2">
      <c r="B13" s="28">
        <v>20</v>
      </c>
      <c r="C13" s="28">
        <v>30</v>
      </c>
      <c r="D13" s="29">
        <v>0</v>
      </c>
      <c r="E13" s="29">
        <v>0</v>
      </c>
    </row>
    <row r="14" spans="1:9" x14ac:dyDescent="0.2">
      <c r="B14" s="28">
        <v>30</v>
      </c>
      <c r="C14" s="28">
        <v>40</v>
      </c>
      <c r="D14" s="29">
        <v>0</v>
      </c>
      <c r="E14" s="29">
        <v>0</v>
      </c>
    </row>
    <row r="15" spans="1:9" x14ac:dyDescent="0.2">
      <c r="B15" s="28">
        <v>40</v>
      </c>
      <c r="C15" s="28">
        <v>50</v>
      </c>
      <c r="D15" s="29">
        <v>0</v>
      </c>
      <c r="E15" s="29">
        <v>0</v>
      </c>
    </row>
    <row r="16" spans="1:9" x14ac:dyDescent="0.2">
      <c r="B16" s="28">
        <v>50</v>
      </c>
      <c r="C16" s="28">
        <v>60</v>
      </c>
      <c r="D16" s="29">
        <v>0</v>
      </c>
      <c r="E16" s="29">
        <v>0</v>
      </c>
    </row>
    <row r="17" spans="2:5" x14ac:dyDescent="0.2">
      <c r="B17" s="28">
        <v>60</v>
      </c>
      <c r="C17" s="28">
        <v>70</v>
      </c>
      <c r="D17" s="29">
        <v>0</v>
      </c>
      <c r="E17" s="29">
        <v>0</v>
      </c>
    </row>
    <row r="18" spans="2:5" x14ac:dyDescent="0.2">
      <c r="B18" s="28">
        <v>70</v>
      </c>
      <c r="C18" s="28">
        <v>80</v>
      </c>
      <c r="D18" s="29">
        <v>0</v>
      </c>
      <c r="E18" s="29">
        <v>0</v>
      </c>
    </row>
    <row r="19" spans="2:5" x14ac:dyDescent="0.2">
      <c r="B19" s="28">
        <v>80</v>
      </c>
      <c r="C19" s="28">
        <v>90</v>
      </c>
      <c r="D19" s="29">
        <v>0</v>
      </c>
      <c r="E19" s="29">
        <v>0</v>
      </c>
    </row>
    <row r="20" spans="2:5" x14ac:dyDescent="0.2">
      <c r="B20" s="28">
        <v>90</v>
      </c>
      <c r="C20" s="28">
        <v>100</v>
      </c>
      <c r="D20" s="29">
        <v>0</v>
      </c>
      <c r="E20" s="29">
        <v>0</v>
      </c>
    </row>
    <row r="21" spans="2:5" x14ac:dyDescent="0.2">
      <c r="B21" s="28">
        <v>100</v>
      </c>
      <c r="C21" s="28">
        <v>200</v>
      </c>
      <c r="D21" s="29">
        <v>0</v>
      </c>
      <c r="E21" s="29">
        <v>0</v>
      </c>
    </row>
    <row r="22" spans="2:5" x14ac:dyDescent="0.2">
      <c r="B22" s="28">
        <v>200</v>
      </c>
      <c r="C22" s="28">
        <v>300</v>
      </c>
      <c r="D22" s="29">
        <v>0</v>
      </c>
      <c r="E22" s="29">
        <v>0</v>
      </c>
    </row>
    <row r="23" spans="2:5" x14ac:dyDescent="0.2">
      <c r="B23" s="28">
        <v>300</v>
      </c>
      <c r="C23" s="28">
        <v>400</v>
      </c>
      <c r="D23" s="29">
        <v>0</v>
      </c>
      <c r="E23" s="29">
        <v>0</v>
      </c>
    </row>
    <row r="24" spans="2:5" x14ac:dyDescent="0.2">
      <c r="B24" s="28">
        <v>400</v>
      </c>
      <c r="C24" s="28">
        <v>500</v>
      </c>
      <c r="D24" s="29">
        <v>0</v>
      </c>
      <c r="E24" s="29">
        <v>0</v>
      </c>
    </row>
    <row r="25" spans="2:5" x14ac:dyDescent="0.2">
      <c r="B25" s="28">
        <v>500</v>
      </c>
      <c r="C25" s="28">
        <v>1000</v>
      </c>
      <c r="D25" s="29">
        <v>0</v>
      </c>
      <c r="E25" s="29">
        <v>0</v>
      </c>
    </row>
    <row r="26" spans="2:5" x14ac:dyDescent="0.2">
      <c r="B26" s="28">
        <v>1000</v>
      </c>
      <c r="C26" s="28">
        <v>2000</v>
      </c>
      <c r="D26" s="29">
        <v>0</v>
      </c>
      <c r="E26" s="29">
        <v>0</v>
      </c>
    </row>
    <row r="27" spans="2:5" x14ac:dyDescent="0.2">
      <c r="B27" s="28">
        <v>2000</v>
      </c>
      <c r="C27" s="28">
        <v>3000</v>
      </c>
      <c r="D27" s="29">
        <v>0</v>
      </c>
      <c r="E27" s="29">
        <v>0</v>
      </c>
    </row>
    <row r="28" spans="2:5" x14ac:dyDescent="0.2">
      <c r="B28" s="28">
        <v>3000</v>
      </c>
      <c r="C28" s="28">
        <v>4000</v>
      </c>
      <c r="D28" s="29">
        <v>0</v>
      </c>
      <c r="E28" s="29">
        <v>0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0</v>
      </c>
      <c r="E37" s="28">
        <f>SUM(E10:E36)</f>
        <v>0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0</v>
      </c>
      <c r="E39" s="36">
        <v>0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934D0-7B04-4CD0-B540-34860098B74F}">
  <sheetPr>
    <pageSetUpPr fitToPage="1"/>
  </sheetPr>
  <dimension ref="A1:I51"/>
  <sheetViews>
    <sheetView workbookViewId="0">
      <selection activeCell="A3" sqref="A3:F3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32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f>54+1794</f>
        <v>1848</v>
      </c>
      <c r="E10" s="29">
        <f>9358+1859128</f>
        <v>1868486</v>
      </c>
    </row>
    <row r="11" spans="1:9" s="30" customFormat="1" x14ac:dyDescent="0.2">
      <c r="A11" s="21"/>
      <c r="B11" s="28">
        <v>4.5</v>
      </c>
      <c r="C11" s="28">
        <v>10</v>
      </c>
      <c r="D11" s="29">
        <v>97</v>
      </c>
      <c r="E11" s="29">
        <v>16166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106</v>
      </c>
      <c r="E12" s="29">
        <v>22124</v>
      </c>
    </row>
    <row r="13" spans="1:9" x14ac:dyDescent="0.2">
      <c r="B13" s="28">
        <v>20</v>
      </c>
      <c r="C13" s="28">
        <v>30</v>
      </c>
      <c r="D13" s="29">
        <v>120</v>
      </c>
      <c r="E13" s="29">
        <v>34538</v>
      </c>
    </row>
    <row r="14" spans="1:9" x14ac:dyDescent="0.2">
      <c r="B14" s="28">
        <v>30</v>
      </c>
      <c r="C14" s="28">
        <v>40</v>
      </c>
      <c r="D14" s="29">
        <v>117</v>
      </c>
      <c r="E14" s="29">
        <v>38018</v>
      </c>
    </row>
    <row r="15" spans="1:9" x14ac:dyDescent="0.2">
      <c r="B15" s="28">
        <v>40</v>
      </c>
      <c r="C15" s="28">
        <v>50</v>
      </c>
      <c r="D15" s="29">
        <v>120</v>
      </c>
      <c r="E15" s="29">
        <v>46628.6</v>
      </c>
    </row>
    <row r="16" spans="1:9" x14ac:dyDescent="0.2">
      <c r="B16" s="28">
        <v>50</v>
      </c>
      <c r="C16" s="28">
        <v>60</v>
      </c>
      <c r="D16" s="29">
        <v>79</v>
      </c>
      <c r="E16" s="29">
        <v>35483.14</v>
      </c>
    </row>
    <row r="17" spans="2:5" x14ac:dyDescent="0.2">
      <c r="B17" s="28">
        <v>60</v>
      </c>
      <c r="C17" s="28">
        <v>70</v>
      </c>
      <c r="D17" s="29">
        <v>84</v>
      </c>
      <c r="E17" s="29">
        <v>39415.409999999996</v>
      </c>
    </row>
    <row r="18" spans="2:5" x14ac:dyDescent="0.2">
      <c r="B18" s="28">
        <v>70</v>
      </c>
      <c r="C18" s="28">
        <v>80</v>
      </c>
      <c r="D18" s="29">
        <v>104</v>
      </c>
      <c r="E18" s="29">
        <v>55317.439999999995</v>
      </c>
    </row>
    <row r="19" spans="2:5" x14ac:dyDescent="0.2">
      <c r="B19" s="28">
        <v>80</v>
      </c>
      <c r="C19" s="28">
        <v>90</v>
      </c>
      <c r="D19" s="29">
        <v>110</v>
      </c>
      <c r="E19" s="29">
        <v>59565.03</v>
      </c>
    </row>
    <row r="20" spans="2:5" x14ac:dyDescent="0.2">
      <c r="B20" s="28">
        <v>90</v>
      </c>
      <c r="C20" s="28">
        <v>100</v>
      </c>
      <c r="D20" s="29">
        <v>123</v>
      </c>
      <c r="E20" s="29">
        <v>72127.37</v>
      </c>
    </row>
    <row r="21" spans="2:5" x14ac:dyDescent="0.2">
      <c r="B21" s="28">
        <v>100</v>
      </c>
      <c r="C21" s="28">
        <v>200</v>
      </c>
      <c r="D21" s="29">
        <v>2070</v>
      </c>
      <c r="E21" s="29">
        <v>1503322.8</v>
      </c>
    </row>
    <row r="22" spans="2:5" x14ac:dyDescent="0.2">
      <c r="B22" s="28">
        <v>200</v>
      </c>
      <c r="C22" s="28">
        <v>300</v>
      </c>
      <c r="D22" s="29">
        <v>1794</v>
      </c>
      <c r="E22" s="29">
        <v>1741228.6900000002</v>
      </c>
    </row>
    <row r="23" spans="2:5" x14ac:dyDescent="0.2">
      <c r="B23" s="28">
        <v>300</v>
      </c>
      <c r="C23" s="28">
        <v>400</v>
      </c>
      <c r="D23" s="29">
        <v>811</v>
      </c>
      <c r="E23" s="29">
        <v>1104178.28</v>
      </c>
    </row>
    <row r="24" spans="2:5" x14ac:dyDescent="0.2">
      <c r="B24" s="28">
        <v>400</v>
      </c>
      <c r="C24" s="28">
        <v>500</v>
      </c>
      <c r="D24" s="29">
        <v>366</v>
      </c>
      <c r="E24" s="29">
        <v>628985.67000000004</v>
      </c>
    </row>
    <row r="25" spans="2:5" x14ac:dyDescent="0.2">
      <c r="B25" s="28">
        <v>500</v>
      </c>
      <c r="C25" s="28">
        <v>1000</v>
      </c>
      <c r="D25" s="29">
        <v>493</v>
      </c>
      <c r="E25" s="29">
        <v>1289430.2899999998</v>
      </c>
    </row>
    <row r="26" spans="2:5" x14ac:dyDescent="0.2">
      <c r="B26" s="28">
        <v>1000</v>
      </c>
      <c r="C26" s="28">
        <v>2000</v>
      </c>
      <c r="D26" s="29">
        <v>154</v>
      </c>
      <c r="E26" s="29">
        <v>759933.83</v>
      </c>
    </row>
    <row r="27" spans="2:5" x14ac:dyDescent="0.2">
      <c r="B27" s="28">
        <v>2000</v>
      </c>
      <c r="C27" s="28">
        <v>3000</v>
      </c>
      <c r="D27" s="29">
        <v>35</v>
      </c>
      <c r="E27" s="29">
        <v>291416</v>
      </c>
    </row>
    <row r="28" spans="2:5" x14ac:dyDescent="0.2">
      <c r="B28" s="28">
        <v>3000</v>
      </c>
      <c r="C28" s="28">
        <v>4000</v>
      </c>
      <c r="D28" s="29">
        <v>17</v>
      </c>
      <c r="E28" s="29">
        <v>171866.75</v>
      </c>
    </row>
    <row r="29" spans="2:5" x14ac:dyDescent="0.2">
      <c r="B29" s="28">
        <v>4000</v>
      </c>
      <c r="C29" s="28">
        <v>5000</v>
      </c>
      <c r="D29" s="29">
        <v>10</v>
      </c>
      <c r="E29" s="29">
        <v>130097</v>
      </c>
    </row>
    <row r="30" spans="2:5" x14ac:dyDescent="0.2">
      <c r="B30" s="28">
        <v>5000</v>
      </c>
      <c r="C30" s="28">
        <v>10000</v>
      </c>
      <c r="D30" s="29">
        <v>18</v>
      </c>
      <c r="E30" s="29">
        <v>320768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2</v>
      </c>
      <c r="E32" s="29">
        <v>79274</v>
      </c>
    </row>
    <row r="33" spans="1:8" x14ac:dyDescent="0.2">
      <c r="B33" s="28">
        <v>25000</v>
      </c>
      <c r="C33" s="28">
        <v>50000</v>
      </c>
      <c r="D33" s="29">
        <v>3</v>
      </c>
      <c r="E33" s="29">
        <v>256477</v>
      </c>
    </row>
    <row r="34" spans="1:8" x14ac:dyDescent="0.2">
      <c r="B34" s="28">
        <v>50000</v>
      </c>
      <c r="C34" s="28">
        <v>75000</v>
      </c>
      <c r="D34" s="29">
        <v>3</v>
      </c>
      <c r="E34" s="29">
        <v>1481140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8684</v>
      </c>
      <c r="E37" s="28">
        <f>SUM(E10:E36)</f>
        <v>12045987.300000001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8684</v>
      </c>
      <c r="E39" s="36">
        <v>12045987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0.30000000074505806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05A7-26AC-4541-8107-46338613A594}">
  <sheetPr>
    <pageSetUpPr fitToPage="1"/>
  </sheetPr>
  <dimension ref="A1:I51"/>
  <sheetViews>
    <sheetView workbookViewId="0">
      <selection activeCell="G28" sqref="G28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25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0</v>
      </c>
      <c r="E10" s="29">
        <v>0</v>
      </c>
    </row>
    <row r="11" spans="1:9" s="30" customFormat="1" x14ac:dyDescent="0.2">
      <c r="A11" s="21"/>
      <c r="B11" s="28">
        <v>4.5</v>
      </c>
      <c r="C11" s="28">
        <v>10</v>
      </c>
      <c r="D11" s="29">
        <v>0</v>
      </c>
      <c r="E11" s="29">
        <v>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0</v>
      </c>
      <c r="E12" s="29">
        <v>0</v>
      </c>
    </row>
    <row r="13" spans="1:9" x14ac:dyDescent="0.2">
      <c r="B13" s="28">
        <v>20</v>
      </c>
      <c r="C13" s="28">
        <v>30</v>
      </c>
      <c r="D13" s="29">
        <v>0</v>
      </c>
      <c r="E13" s="29">
        <v>0</v>
      </c>
    </row>
    <row r="14" spans="1:9" x14ac:dyDescent="0.2">
      <c r="B14" s="28">
        <v>30</v>
      </c>
      <c r="C14" s="28">
        <v>40</v>
      </c>
      <c r="D14" s="29">
        <v>0</v>
      </c>
      <c r="E14" s="29">
        <v>0</v>
      </c>
    </row>
    <row r="15" spans="1:9" x14ac:dyDescent="0.2">
      <c r="B15" s="28">
        <v>40</v>
      </c>
      <c r="C15" s="28">
        <v>50</v>
      </c>
      <c r="D15" s="29">
        <v>0</v>
      </c>
      <c r="E15" s="29">
        <v>0</v>
      </c>
    </row>
    <row r="16" spans="1:9" x14ac:dyDescent="0.2">
      <c r="B16" s="28">
        <v>50</v>
      </c>
      <c r="C16" s="28">
        <v>60</v>
      </c>
      <c r="D16" s="29">
        <v>0</v>
      </c>
      <c r="E16" s="29">
        <v>0</v>
      </c>
    </row>
    <row r="17" spans="2:5" x14ac:dyDescent="0.2">
      <c r="B17" s="28">
        <v>60</v>
      </c>
      <c r="C17" s="28">
        <v>70</v>
      </c>
      <c r="D17" s="29">
        <v>0</v>
      </c>
      <c r="E17" s="29">
        <v>0</v>
      </c>
    </row>
    <row r="18" spans="2:5" x14ac:dyDescent="0.2">
      <c r="B18" s="28">
        <v>70</v>
      </c>
      <c r="C18" s="28">
        <v>80</v>
      </c>
      <c r="D18" s="29">
        <v>0</v>
      </c>
      <c r="E18" s="29">
        <v>0</v>
      </c>
    </row>
    <row r="19" spans="2:5" x14ac:dyDescent="0.2">
      <c r="B19" s="28">
        <v>80</v>
      </c>
      <c r="C19" s="28">
        <v>90</v>
      </c>
      <c r="D19" s="29">
        <v>0</v>
      </c>
      <c r="E19" s="29">
        <v>0</v>
      </c>
    </row>
    <row r="20" spans="2:5" x14ac:dyDescent="0.2">
      <c r="B20" s="28">
        <v>90</v>
      </c>
      <c r="C20" s="28">
        <v>100</v>
      </c>
      <c r="D20" s="29">
        <v>1</v>
      </c>
      <c r="E20" s="29">
        <v>656</v>
      </c>
    </row>
    <row r="21" spans="2:5" x14ac:dyDescent="0.2">
      <c r="B21" s="28">
        <v>100</v>
      </c>
      <c r="C21" s="28">
        <v>200</v>
      </c>
      <c r="D21" s="29">
        <v>1</v>
      </c>
      <c r="E21" s="29">
        <v>897</v>
      </c>
    </row>
    <row r="22" spans="2:5" x14ac:dyDescent="0.2">
      <c r="B22" s="28">
        <v>200</v>
      </c>
      <c r="C22" s="28">
        <v>300</v>
      </c>
      <c r="D22" s="29">
        <v>5</v>
      </c>
      <c r="E22" s="29">
        <v>4960</v>
      </c>
    </row>
    <row r="23" spans="2:5" x14ac:dyDescent="0.2">
      <c r="B23" s="28">
        <v>300</v>
      </c>
      <c r="C23" s="28">
        <v>400</v>
      </c>
      <c r="D23" s="29">
        <v>104</v>
      </c>
      <c r="E23" s="29">
        <v>140979</v>
      </c>
    </row>
    <row r="24" spans="2:5" x14ac:dyDescent="0.2">
      <c r="B24" s="28">
        <v>400</v>
      </c>
      <c r="C24" s="28">
        <v>500</v>
      </c>
      <c r="D24" s="29">
        <v>19</v>
      </c>
      <c r="E24" s="29">
        <v>29935</v>
      </c>
    </row>
    <row r="25" spans="2:5" x14ac:dyDescent="0.2">
      <c r="B25" s="28">
        <v>500</v>
      </c>
      <c r="C25" s="28">
        <v>1000</v>
      </c>
      <c r="D25" s="29">
        <v>2</v>
      </c>
      <c r="E25" s="29">
        <v>3983</v>
      </c>
    </row>
    <row r="26" spans="2:5" x14ac:dyDescent="0.2">
      <c r="B26" s="28">
        <v>1000</v>
      </c>
      <c r="C26" s="28">
        <v>2000</v>
      </c>
      <c r="D26" s="29">
        <v>0</v>
      </c>
      <c r="E26" s="29">
        <v>0</v>
      </c>
    </row>
    <row r="27" spans="2:5" x14ac:dyDescent="0.2">
      <c r="B27" s="28">
        <v>2000</v>
      </c>
      <c r="C27" s="28">
        <v>3000</v>
      </c>
      <c r="D27" s="29">
        <v>0</v>
      </c>
      <c r="E27" s="29">
        <v>0</v>
      </c>
    </row>
    <row r="28" spans="2:5" x14ac:dyDescent="0.2">
      <c r="B28" s="28">
        <v>3000</v>
      </c>
      <c r="C28" s="28">
        <v>4000</v>
      </c>
      <c r="D28" s="29">
        <v>0</v>
      </c>
      <c r="E28" s="29">
        <v>0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132</v>
      </c>
      <c r="E37" s="28">
        <f>SUM(E10:E36)</f>
        <v>181410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132</v>
      </c>
      <c r="E39" s="36">
        <v>181410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97C24-087E-4DDA-8519-CD971652EE04}">
  <sheetPr>
    <pageSetUpPr fitToPage="1"/>
  </sheetPr>
  <dimension ref="A1:I51"/>
  <sheetViews>
    <sheetView workbookViewId="0">
      <selection activeCell="A3" sqref="A3:F3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29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6</v>
      </c>
      <c r="E10" s="29">
        <v>996</v>
      </c>
    </row>
    <row r="11" spans="1:9" s="30" customFormat="1" x14ac:dyDescent="0.2">
      <c r="A11" s="21"/>
      <c r="B11" s="28">
        <v>4.5</v>
      </c>
      <c r="C11" s="28">
        <v>10</v>
      </c>
      <c r="D11" s="29">
        <v>5</v>
      </c>
      <c r="E11" s="29">
        <v>830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16</v>
      </c>
      <c r="E12" s="29">
        <v>3495</v>
      </c>
    </row>
    <row r="13" spans="1:9" x14ac:dyDescent="0.2">
      <c r="B13" s="28">
        <v>20</v>
      </c>
      <c r="C13" s="28">
        <v>30</v>
      </c>
      <c r="D13" s="29">
        <v>12</v>
      </c>
      <c r="E13" s="29">
        <v>3112</v>
      </c>
    </row>
    <row r="14" spans="1:9" x14ac:dyDescent="0.2">
      <c r="B14" s="28">
        <v>30</v>
      </c>
      <c r="C14" s="28">
        <v>40</v>
      </c>
      <c r="D14" s="29">
        <v>16</v>
      </c>
      <c r="E14" s="29">
        <v>5375</v>
      </c>
    </row>
    <row r="15" spans="1:9" x14ac:dyDescent="0.2">
      <c r="B15" s="28">
        <v>40</v>
      </c>
      <c r="C15" s="28">
        <v>50</v>
      </c>
      <c r="D15" s="29">
        <v>7</v>
      </c>
      <c r="E15" s="29">
        <v>2680</v>
      </c>
    </row>
    <row r="16" spans="1:9" x14ac:dyDescent="0.2">
      <c r="B16" s="28">
        <v>50</v>
      </c>
      <c r="C16" s="28">
        <v>60</v>
      </c>
      <c r="D16" s="29">
        <v>9</v>
      </c>
      <c r="E16" s="29">
        <v>3926</v>
      </c>
    </row>
    <row r="17" spans="2:5" x14ac:dyDescent="0.2">
      <c r="B17" s="28">
        <v>60</v>
      </c>
      <c r="C17" s="28">
        <v>70</v>
      </c>
      <c r="D17" s="29">
        <v>9</v>
      </c>
      <c r="E17" s="29">
        <v>3975.25</v>
      </c>
    </row>
    <row r="18" spans="2:5" x14ac:dyDescent="0.2">
      <c r="B18" s="28">
        <v>70</v>
      </c>
      <c r="C18" s="28">
        <v>80</v>
      </c>
      <c r="D18" s="29">
        <v>11</v>
      </c>
      <c r="E18" s="29">
        <v>5156</v>
      </c>
    </row>
    <row r="19" spans="2:5" x14ac:dyDescent="0.2">
      <c r="B19" s="28">
        <v>80</v>
      </c>
      <c r="C19" s="28">
        <v>90</v>
      </c>
      <c r="D19" s="29">
        <v>11</v>
      </c>
      <c r="E19" s="29">
        <v>6764</v>
      </c>
    </row>
    <row r="20" spans="2:5" x14ac:dyDescent="0.2">
      <c r="B20" s="28">
        <v>90</v>
      </c>
      <c r="C20" s="28">
        <v>100</v>
      </c>
      <c r="D20" s="29">
        <v>12</v>
      </c>
      <c r="E20" s="29">
        <v>6276.13</v>
      </c>
    </row>
    <row r="21" spans="2:5" x14ac:dyDescent="0.2">
      <c r="B21" s="28">
        <v>100</v>
      </c>
      <c r="C21" s="28">
        <v>200</v>
      </c>
      <c r="D21" s="29">
        <v>98</v>
      </c>
      <c r="E21" s="29">
        <v>66152.800000000003</v>
      </c>
    </row>
    <row r="22" spans="2:5" x14ac:dyDescent="0.2">
      <c r="B22" s="28">
        <v>200</v>
      </c>
      <c r="C22" s="28">
        <v>300</v>
      </c>
      <c r="D22" s="29">
        <v>51</v>
      </c>
      <c r="E22" s="29">
        <v>51661.1</v>
      </c>
    </row>
    <row r="23" spans="2:5" x14ac:dyDescent="0.2">
      <c r="B23" s="28">
        <v>300</v>
      </c>
      <c r="C23" s="28">
        <v>400</v>
      </c>
      <c r="D23" s="29">
        <v>25</v>
      </c>
      <c r="E23" s="29">
        <v>37761.299999999996</v>
      </c>
    </row>
    <row r="24" spans="2:5" x14ac:dyDescent="0.2">
      <c r="B24" s="28">
        <v>400</v>
      </c>
      <c r="C24" s="28">
        <v>500</v>
      </c>
      <c r="D24" s="29">
        <v>8</v>
      </c>
      <c r="E24" s="29">
        <v>15219</v>
      </c>
    </row>
    <row r="25" spans="2:5" x14ac:dyDescent="0.2">
      <c r="B25" s="28">
        <v>500</v>
      </c>
      <c r="C25" s="28">
        <v>1000</v>
      </c>
      <c r="D25" s="29">
        <v>6</v>
      </c>
      <c r="E25" s="29">
        <v>14398</v>
      </c>
    </row>
    <row r="26" spans="2:5" x14ac:dyDescent="0.2">
      <c r="B26" s="28">
        <v>1000</v>
      </c>
      <c r="C26" s="28">
        <v>2000</v>
      </c>
      <c r="D26" s="29">
        <v>7</v>
      </c>
      <c r="E26" s="29">
        <v>20672.580000000002</v>
      </c>
    </row>
    <row r="27" spans="2:5" x14ac:dyDescent="0.2">
      <c r="B27" s="28">
        <v>2000</v>
      </c>
      <c r="C27" s="28">
        <v>3000</v>
      </c>
      <c r="D27" s="29">
        <v>0</v>
      </c>
      <c r="E27" s="29">
        <v>0</v>
      </c>
    </row>
    <row r="28" spans="2:5" x14ac:dyDescent="0.2">
      <c r="B28" s="28">
        <v>3000</v>
      </c>
      <c r="C28" s="28">
        <v>4000</v>
      </c>
      <c r="D28" s="29">
        <v>0</v>
      </c>
      <c r="E28" s="29">
        <v>0</v>
      </c>
    </row>
    <row r="29" spans="2:5" x14ac:dyDescent="0.2">
      <c r="B29" s="28">
        <v>4000</v>
      </c>
      <c r="C29" s="28">
        <v>5000</v>
      </c>
      <c r="D29" s="29">
        <v>0</v>
      </c>
      <c r="E29" s="29">
        <v>0</v>
      </c>
    </row>
    <row r="30" spans="2:5" x14ac:dyDescent="0.2">
      <c r="B30" s="28">
        <v>5000</v>
      </c>
      <c r="C30" s="28">
        <v>10000</v>
      </c>
      <c r="D30" s="29">
        <v>0</v>
      </c>
      <c r="E30" s="29">
        <v>0</v>
      </c>
    </row>
    <row r="31" spans="2:5" x14ac:dyDescent="0.2">
      <c r="B31" s="28">
        <v>10000</v>
      </c>
      <c r="C31" s="28">
        <v>15000</v>
      </c>
      <c r="D31" s="29">
        <v>0</v>
      </c>
      <c r="E31" s="29">
        <v>0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309</v>
      </c>
      <c r="E37" s="28">
        <f>SUM(E10:E36)</f>
        <v>248450.15999999997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309</v>
      </c>
      <c r="E39" s="36">
        <v>248450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0.15999999997438863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4B87C-0607-4843-9D84-F3F73D3E2A0C}">
  <sheetPr>
    <pageSetUpPr fitToPage="1"/>
  </sheetPr>
  <dimension ref="A1:I51"/>
  <sheetViews>
    <sheetView workbookViewId="0">
      <selection activeCell="L34" sqref="L34"/>
    </sheetView>
  </sheetViews>
  <sheetFormatPr defaultColWidth="9.28515625" defaultRowHeight="12.75" x14ac:dyDescent="0.2"/>
  <cols>
    <col min="1" max="1" width="24" style="21" customWidth="1"/>
    <col min="2" max="3" width="10.7109375" style="21" customWidth="1"/>
    <col min="4" max="4" width="11.7109375" style="21" customWidth="1"/>
    <col min="5" max="5" width="14.42578125" style="21" customWidth="1"/>
    <col min="6" max="6" width="28.7109375" style="21" customWidth="1"/>
    <col min="7" max="7" width="13.7109375" style="21" customWidth="1"/>
    <col min="8" max="8" width="15.28515625" style="21" customWidth="1"/>
    <col min="9" max="256" width="9.28515625" style="21"/>
    <col min="257" max="257" width="24" style="21" customWidth="1"/>
    <col min="258" max="259" width="10.7109375" style="21" customWidth="1"/>
    <col min="260" max="260" width="11.7109375" style="21" customWidth="1"/>
    <col min="261" max="261" width="14.42578125" style="21" customWidth="1"/>
    <col min="262" max="262" width="28.7109375" style="21" customWidth="1"/>
    <col min="263" max="263" width="13.7109375" style="21" customWidth="1"/>
    <col min="264" max="264" width="15.28515625" style="21" customWidth="1"/>
    <col min="265" max="512" width="9.28515625" style="21"/>
    <col min="513" max="513" width="24" style="21" customWidth="1"/>
    <col min="514" max="515" width="10.7109375" style="21" customWidth="1"/>
    <col min="516" max="516" width="11.7109375" style="21" customWidth="1"/>
    <col min="517" max="517" width="14.42578125" style="21" customWidth="1"/>
    <col min="518" max="518" width="28.7109375" style="21" customWidth="1"/>
    <col min="519" max="519" width="13.7109375" style="21" customWidth="1"/>
    <col min="520" max="520" width="15.28515625" style="21" customWidth="1"/>
    <col min="521" max="768" width="9.28515625" style="21"/>
    <col min="769" max="769" width="24" style="21" customWidth="1"/>
    <col min="770" max="771" width="10.7109375" style="21" customWidth="1"/>
    <col min="772" max="772" width="11.7109375" style="21" customWidth="1"/>
    <col min="773" max="773" width="14.42578125" style="21" customWidth="1"/>
    <col min="774" max="774" width="28.7109375" style="21" customWidth="1"/>
    <col min="775" max="775" width="13.7109375" style="21" customWidth="1"/>
    <col min="776" max="776" width="15.28515625" style="21" customWidth="1"/>
    <col min="777" max="1024" width="9.28515625" style="21"/>
    <col min="1025" max="1025" width="24" style="21" customWidth="1"/>
    <col min="1026" max="1027" width="10.7109375" style="21" customWidth="1"/>
    <col min="1028" max="1028" width="11.7109375" style="21" customWidth="1"/>
    <col min="1029" max="1029" width="14.42578125" style="21" customWidth="1"/>
    <col min="1030" max="1030" width="28.7109375" style="21" customWidth="1"/>
    <col min="1031" max="1031" width="13.7109375" style="21" customWidth="1"/>
    <col min="1032" max="1032" width="15.28515625" style="21" customWidth="1"/>
    <col min="1033" max="1280" width="9.28515625" style="21"/>
    <col min="1281" max="1281" width="24" style="21" customWidth="1"/>
    <col min="1282" max="1283" width="10.7109375" style="21" customWidth="1"/>
    <col min="1284" max="1284" width="11.7109375" style="21" customWidth="1"/>
    <col min="1285" max="1285" width="14.42578125" style="21" customWidth="1"/>
    <col min="1286" max="1286" width="28.7109375" style="21" customWidth="1"/>
    <col min="1287" max="1287" width="13.7109375" style="21" customWidth="1"/>
    <col min="1288" max="1288" width="15.28515625" style="21" customWidth="1"/>
    <col min="1289" max="1536" width="9.28515625" style="21"/>
    <col min="1537" max="1537" width="24" style="21" customWidth="1"/>
    <col min="1538" max="1539" width="10.7109375" style="21" customWidth="1"/>
    <col min="1540" max="1540" width="11.7109375" style="21" customWidth="1"/>
    <col min="1541" max="1541" width="14.42578125" style="21" customWidth="1"/>
    <col min="1542" max="1542" width="28.7109375" style="21" customWidth="1"/>
    <col min="1543" max="1543" width="13.7109375" style="21" customWidth="1"/>
    <col min="1544" max="1544" width="15.28515625" style="21" customWidth="1"/>
    <col min="1545" max="1792" width="9.28515625" style="21"/>
    <col min="1793" max="1793" width="24" style="21" customWidth="1"/>
    <col min="1794" max="1795" width="10.7109375" style="21" customWidth="1"/>
    <col min="1796" max="1796" width="11.7109375" style="21" customWidth="1"/>
    <col min="1797" max="1797" width="14.42578125" style="21" customWidth="1"/>
    <col min="1798" max="1798" width="28.7109375" style="21" customWidth="1"/>
    <col min="1799" max="1799" width="13.7109375" style="21" customWidth="1"/>
    <col min="1800" max="1800" width="15.28515625" style="21" customWidth="1"/>
    <col min="1801" max="2048" width="9.28515625" style="21"/>
    <col min="2049" max="2049" width="24" style="21" customWidth="1"/>
    <col min="2050" max="2051" width="10.7109375" style="21" customWidth="1"/>
    <col min="2052" max="2052" width="11.7109375" style="21" customWidth="1"/>
    <col min="2053" max="2053" width="14.42578125" style="21" customWidth="1"/>
    <col min="2054" max="2054" width="28.7109375" style="21" customWidth="1"/>
    <col min="2055" max="2055" width="13.7109375" style="21" customWidth="1"/>
    <col min="2056" max="2056" width="15.28515625" style="21" customWidth="1"/>
    <col min="2057" max="2304" width="9.28515625" style="21"/>
    <col min="2305" max="2305" width="24" style="21" customWidth="1"/>
    <col min="2306" max="2307" width="10.7109375" style="21" customWidth="1"/>
    <col min="2308" max="2308" width="11.7109375" style="21" customWidth="1"/>
    <col min="2309" max="2309" width="14.42578125" style="21" customWidth="1"/>
    <col min="2310" max="2310" width="28.7109375" style="21" customWidth="1"/>
    <col min="2311" max="2311" width="13.7109375" style="21" customWidth="1"/>
    <col min="2312" max="2312" width="15.28515625" style="21" customWidth="1"/>
    <col min="2313" max="2560" width="9.28515625" style="21"/>
    <col min="2561" max="2561" width="24" style="21" customWidth="1"/>
    <col min="2562" max="2563" width="10.7109375" style="21" customWidth="1"/>
    <col min="2564" max="2564" width="11.7109375" style="21" customWidth="1"/>
    <col min="2565" max="2565" width="14.42578125" style="21" customWidth="1"/>
    <col min="2566" max="2566" width="28.7109375" style="21" customWidth="1"/>
    <col min="2567" max="2567" width="13.7109375" style="21" customWidth="1"/>
    <col min="2568" max="2568" width="15.28515625" style="21" customWidth="1"/>
    <col min="2569" max="2816" width="9.28515625" style="21"/>
    <col min="2817" max="2817" width="24" style="21" customWidth="1"/>
    <col min="2818" max="2819" width="10.7109375" style="21" customWidth="1"/>
    <col min="2820" max="2820" width="11.7109375" style="21" customWidth="1"/>
    <col min="2821" max="2821" width="14.42578125" style="21" customWidth="1"/>
    <col min="2822" max="2822" width="28.7109375" style="21" customWidth="1"/>
    <col min="2823" max="2823" width="13.7109375" style="21" customWidth="1"/>
    <col min="2824" max="2824" width="15.28515625" style="21" customWidth="1"/>
    <col min="2825" max="3072" width="9.28515625" style="21"/>
    <col min="3073" max="3073" width="24" style="21" customWidth="1"/>
    <col min="3074" max="3075" width="10.7109375" style="21" customWidth="1"/>
    <col min="3076" max="3076" width="11.7109375" style="21" customWidth="1"/>
    <col min="3077" max="3077" width="14.42578125" style="21" customWidth="1"/>
    <col min="3078" max="3078" width="28.7109375" style="21" customWidth="1"/>
    <col min="3079" max="3079" width="13.7109375" style="21" customWidth="1"/>
    <col min="3080" max="3080" width="15.28515625" style="21" customWidth="1"/>
    <col min="3081" max="3328" width="9.28515625" style="21"/>
    <col min="3329" max="3329" width="24" style="21" customWidth="1"/>
    <col min="3330" max="3331" width="10.7109375" style="21" customWidth="1"/>
    <col min="3332" max="3332" width="11.7109375" style="21" customWidth="1"/>
    <col min="3333" max="3333" width="14.42578125" style="21" customWidth="1"/>
    <col min="3334" max="3334" width="28.7109375" style="21" customWidth="1"/>
    <col min="3335" max="3335" width="13.7109375" style="21" customWidth="1"/>
    <col min="3336" max="3336" width="15.28515625" style="21" customWidth="1"/>
    <col min="3337" max="3584" width="9.28515625" style="21"/>
    <col min="3585" max="3585" width="24" style="21" customWidth="1"/>
    <col min="3586" max="3587" width="10.7109375" style="21" customWidth="1"/>
    <col min="3588" max="3588" width="11.7109375" style="21" customWidth="1"/>
    <col min="3589" max="3589" width="14.42578125" style="21" customWidth="1"/>
    <col min="3590" max="3590" width="28.7109375" style="21" customWidth="1"/>
    <col min="3591" max="3591" width="13.7109375" style="21" customWidth="1"/>
    <col min="3592" max="3592" width="15.28515625" style="21" customWidth="1"/>
    <col min="3593" max="3840" width="9.28515625" style="21"/>
    <col min="3841" max="3841" width="24" style="21" customWidth="1"/>
    <col min="3842" max="3843" width="10.7109375" style="21" customWidth="1"/>
    <col min="3844" max="3844" width="11.7109375" style="21" customWidth="1"/>
    <col min="3845" max="3845" width="14.42578125" style="21" customWidth="1"/>
    <col min="3846" max="3846" width="28.7109375" style="21" customWidth="1"/>
    <col min="3847" max="3847" width="13.7109375" style="21" customWidth="1"/>
    <col min="3848" max="3848" width="15.28515625" style="21" customWidth="1"/>
    <col min="3849" max="4096" width="9.28515625" style="21"/>
    <col min="4097" max="4097" width="24" style="21" customWidth="1"/>
    <col min="4098" max="4099" width="10.7109375" style="21" customWidth="1"/>
    <col min="4100" max="4100" width="11.7109375" style="21" customWidth="1"/>
    <col min="4101" max="4101" width="14.42578125" style="21" customWidth="1"/>
    <col min="4102" max="4102" width="28.7109375" style="21" customWidth="1"/>
    <col min="4103" max="4103" width="13.7109375" style="21" customWidth="1"/>
    <col min="4104" max="4104" width="15.28515625" style="21" customWidth="1"/>
    <col min="4105" max="4352" width="9.28515625" style="21"/>
    <col min="4353" max="4353" width="24" style="21" customWidth="1"/>
    <col min="4354" max="4355" width="10.7109375" style="21" customWidth="1"/>
    <col min="4356" max="4356" width="11.7109375" style="21" customWidth="1"/>
    <col min="4357" max="4357" width="14.42578125" style="21" customWidth="1"/>
    <col min="4358" max="4358" width="28.7109375" style="21" customWidth="1"/>
    <col min="4359" max="4359" width="13.7109375" style="21" customWidth="1"/>
    <col min="4360" max="4360" width="15.28515625" style="21" customWidth="1"/>
    <col min="4361" max="4608" width="9.28515625" style="21"/>
    <col min="4609" max="4609" width="24" style="21" customWidth="1"/>
    <col min="4610" max="4611" width="10.7109375" style="21" customWidth="1"/>
    <col min="4612" max="4612" width="11.7109375" style="21" customWidth="1"/>
    <col min="4613" max="4613" width="14.42578125" style="21" customWidth="1"/>
    <col min="4614" max="4614" width="28.7109375" style="21" customWidth="1"/>
    <col min="4615" max="4615" width="13.7109375" style="21" customWidth="1"/>
    <col min="4616" max="4616" width="15.28515625" style="21" customWidth="1"/>
    <col min="4617" max="4864" width="9.28515625" style="21"/>
    <col min="4865" max="4865" width="24" style="21" customWidth="1"/>
    <col min="4866" max="4867" width="10.7109375" style="21" customWidth="1"/>
    <col min="4868" max="4868" width="11.7109375" style="21" customWidth="1"/>
    <col min="4869" max="4869" width="14.42578125" style="21" customWidth="1"/>
    <col min="4870" max="4870" width="28.7109375" style="21" customWidth="1"/>
    <col min="4871" max="4871" width="13.7109375" style="21" customWidth="1"/>
    <col min="4872" max="4872" width="15.28515625" style="21" customWidth="1"/>
    <col min="4873" max="5120" width="9.28515625" style="21"/>
    <col min="5121" max="5121" width="24" style="21" customWidth="1"/>
    <col min="5122" max="5123" width="10.7109375" style="21" customWidth="1"/>
    <col min="5124" max="5124" width="11.7109375" style="21" customWidth="1"/>
    <col min="5125" max="5125" width="14.42578125" style="21" customWidth="1"/>
    <col min="5126" max="5126" width="28.7109375" style="21" customWidth="1"/>
    <col min="5127" max="5127" width="13.7109375" style="21" customWidth="1"/>
    <col min="5128" max="5128" width="15.28515625" style="21" customWidth="1"/>
    <col min="5129" max="5376" width="9.28515625" style="21"/>
    <col min="5377" max="5377" width="24" style="21" customWidth="1"/>
    <col min="5378" max="5379" width="10.7109375" style="21" customWidth="1"/>
    <col min="5380" max="5380" width="11.7109375" style="21" customWidth="1"/>
    <col min="5381" max="5381" width="14.42578125" style="21" customWidth="1"/>
    <col min="5382" max="5382" width="28.7109375" style="21" customWidth="1"/>
    <col min="5383" max="5383" width="13.7109375" style="21" customWidth="1"/>
    <col min="5384" max="5384" width="15.28515625" style="21" customWidth="1"/>
    <col min="5385" max="5632" width="9.28515625" style="21"/>
    <col min="5633" max="5633" width="24" style="21" customWidth="1"/>
    <col min="5634" max="5635" width="10.7109375" style="21" customWidth="1"/>
    <col min="5636" max="5636" width="11.7109375" style="21" customWidth="1"/>
    <col min="5637" max="5637" width="14.42578125" style="21" customWidth="1"/>
    <col min="5638" max="5638" width="28.7109375" style="21" customWidth="1"/>
    <col min="5639" max="5639" width="13.7109375" style="21" customWidth="1"/>
    <col min="5640" max="5640" width="15.28515625" style="21" customWidth="1"/>
    <col min="5641" max="5888" width="9.28515625" style="21"/>
    <col min="5889" max="5889" width="24" style="21" customWidth="1"/>
    <col min="5890" max="5891" width="10.7109375" style="21" customWidth="1"/>
    <col min="5892" max="5892" width="11.7109375" style="21" customWidth="1"/>
    <col min="5893" max="5893" width="14.42578125" style="21" customWidth="1"/>
    <col min="5894" max="5894" width="28.7109375" style="21" customWidth="1"/>
    <col min="5895" max="5895" width="13.7109375" style="21" customWidth="1"/>
    <col min="5896" max="5896" width="15.28515625" style="21" customWidth="1"/>
    <col min="5897" max="6144" width="9.28515625" style="21"/>
    <col min="6145" max="6145" width="24" style="21" customWidth="1"/>
    <col min="6146" max="6147" width="10.7109375" style="21" customWidth="1"/>
    <col min="6148" max="6148" width="11.7109375" style="21" customWidth="1"/>
    <col min="6149" max="6149" width="14.42578125" style="21" customWidth="1"/>
    <col min="6150" max="6150" width="28.7109375" style="21" customWidth="1"/>
    <col min="6151" max="6151" width="13.7109375" style="21" customWidth="1"/>
    <col min="6152" max="6152" width="15.28515625" style="21" customWidth="1"/>
    <col min="6153" max="6400" width="9.28515625" style="21"/>
    <col min="6401" max="6401" width="24" style="21" customWidth="1"/>
    <col min="6402" max="6403" width="10.7109375" style="21" customWidth="1"/>
    <col min="6404" max="6404" width="11.7109375" style="21" customWidth="1"/>
    <col min="6405" max="6405" width="14.42578125" style="21" customWidth="1"/>
    <col min="6406" max="6406" width="28.7109375" style="21" customWidth="1"/>
    <col min="6407" max="6407" width="13.7109375" style="21" customWidth="1"/>
    <col min="6408" max="6408" width="15.28515625" style="21" customWidth="1"/>
    <col min="6409" max="6656" width="9.28515625" style="21"/>
    <col min="6657" max="6657" width="24" style="21" customWidth="1"/>
    <col min="6658" max="6659" width="10.7109375" style="21" customWidth="1"/>
    <col min="6660" max="6660" width="11.7109375" style="21" customWidth="1"/>
    <col min="6661" max="6661" width="14.42578125" style="21" customWidth="1"/>
    <col min="6662" max="6662" width="28.7109375" style="21" customWidth="1"/>
    <col min="6663" max="6663" width="13.7109375" style="21" customWidth="1"/>
    <col min="6664" max="6664" width="15.28515625" style="21" customWidth="1"/>
    <col min="6665" max="6912" width="9.28515625" style="21"/>
    <col min="6913" max="6913" width="24" style="21" customWidth="1"/>
    <col min="6914" max="6915" width="10.7109375" style="21" customWidth="1"/>
    <col min="6916" max="6916" width="11.7109375" style="21" customWidth="1"/>
    <col min="6917" max="6917" width="14.42578125" style="21" customWidth="1"/>
    <col min="6918" max="6918" width="28.7109375" style="21" customWidth="1"/>
    <col min="6919" max="6919" width="13.7109375" style="21" customWidth="1"/>
    <col min="6920" max="6920" width="15.28515625" style="21" customWidth="1"/>
    <col min="6921" max="7168" width="9.28515625" style="21"/>
    <col min="7169" max="7169" width="24" style="21" customWidth="1"/>
    <col min="7170" max="7171" width="10.7109375" style="21" customWidth="1"/>
    <col min="7172" max="7172" width="11.7109375" style="21" customWidth="1"/>
    <col min="7173" max="7173" width="14.42578125" style="21" customWidth="1"/>
    <col min="7174" max="7174" width="28.7109375" style="21" customWidth="1"/>
    <col min="7175" max="7175" width="13.7109375" style="21" customWidth="1"/>
    <col min="7176" max="7176" width="15.28515625" style="21" customWidth="1"/>
    <col min="7177" max="7424" width="9.28515625" style="21"/>
    <col min="7425" max="7425" width="24" style="21" customWidth="1"/>
    <col min="7426" max="7427" width="10.7109375" style="21" customWidth="1"/>
    <col min="7428" max="7428" width="11.7109375" style="21" customWidth="1"/>
    <col min="7429" max="7429" width="14.42578125" style="21" customWidth="1"/>
    <col min="7430" max="7430" width="28.7109375" style="21" customWidth="1"/>
    <col min="7431" max="7431" width="13.7109375" style="21" customWidth="1"/>
    <col min="7432" max="7432" width="15.28515625" style="21" customWidth="1"/>
    <col min="7433" max="7680" width="9.28515625" style="21"/>
    <col min="7681" max="7681" width="24" style="21" customWidth="1"/>
    <col min="7682" max="7683" width="10.7109375" style="21" customWidth="1"/>
    <col min="7684" max="7684" width="11.7109375" style="21" customWidth="1"/>
    <col min="7685" max="7685" width="14.42578125" style="21" customWidth="1"/>
    <col min="7686" max="7686" width="28.7109375" style="21" customWidth="1"/>
    <col min="7687" max="7687" width="13.7109375" style="21" customWidth="1"/>
    <col min="7688" max="7688" width="15.28515625" style="21" customWidth="1"/>
    <col min="7689" max="7936" width="9.28515625" style="21"/>
    <col min="7937" max="7937" width="24" style="21" customWidth="1"/>
    <col min="7938" max="7939" width="10.7109375" style="21" customWidth="1"/>
    <col min="7940" max="7940" width="11.7109375" style="21" customWidth="1"/>
    <col min="7941" max="7941" width="14.42578125" style="21" customWidth="1"/>
    <col min="7942" max="7942" width="28.7109375" style="21" customWidth="1"/>
    <col min="7943" max="7943" width="13.7109375" style="21" customWidth="1"/>
    <col min="7944" max="7944" width="15.28515625" style="21" customWidth="1"/>
    <col min="7945" max="8192" width="9.28515625" style="21"/>
    <col min="8193" max="8193" width="24" style="21" customWidth="1"/>
    <col min="8194" max="8195" width="10.7109375" style="21" customWidth="1"/>
    <col min="8196" max="8196" width="11.7109375" style="21" customWidth="1"/>
    <col min="8197" max="8197" width="14.42578125" style="21" customWidth="1"/>
    <col min="8198" max="8198" width="28.7109375" style="21" customWidth="1"/>
    <col min="8199" max="8199" width="13.7109375" style="21" customWidth="1"/>
    <col min="8200" max="8200" width="15.28515625" style="21" customWidth="1"/>
    <col min="8201" max="8448" width="9.28515625" style="21"/>
    <col min="8449" max="8449" width="24" style="21" customWidth="1"/>
    <col min="8450" max="8451" width="10.7109375" style="21" customWidth="1"/>
    <col min="8452" max="8452" width="11.7109375" style="21" customWidth="1"/>
    <col min="8453" max="8453" width="14.42578125" style="21" customWidth="1"/>
    <col min="8454" max="8454" width="28.7109375" style="21" customWidth="1"/>
    <col min="8455" max="8455" width="13.7109375" style="21" customWidth="1"/>
    <col min="8456" max="8456" width="15.28515625" style="21" customWidth="1"/>
    <col min="8457" max="8704" width="9.28515625" style="21"/>
    <col min="8705" max="8705" width="24" style="21" customWidth="1"/>
    <col min="8706" max="8707" width="10.7109375" style="21" customWidth="1"/>
    <col min="8708" max="8708" width="11.7109375" style="21" customWidth="1"/>
    <col min="8709" max="8709" width="14.42578125" style="21" customWidth="1"/>
    <col min="8710" max="8710" width="28.7109375" style="21" customWidth="1"/>
    <col min="8711" max="8711" width="13.7109375" style="21" customWidth="1"/>
    <col min="8712" max="8712" width="15.28515625" style="21" customWidth="1"/>
    <col min="8713" max="8960" width="9.28515625" style="21"/>
    <col min="8961" max="8961" width="24" style="21" customWidth="1"/>
    <col min="8962" max="8963" width="10.7109375" style="21" customWidth="1"/>
    <col min="8964" max="8964" width="11.7109375" style="21" customWidth="1"/>
    <col min="8965" max="8965" width="14.42578125" style="21" customWidth="1"/>
    <col min="8966" max="8966" width="28.7109375" style="21" customWidth="1"/>
    <col min="8967" max="8967" width="13.7109375" style="21" customWidth="1"/>
    <col min="8968" max="8968" width="15.28515625" style="21" customWidth="1"/>
    <col min="8969" max="9216" width="9.28515625" style="21"/>
    <col min="9217" max="9217" width="24" style="21" customWidth="1"/>
    <col min="9218" max="9219" width="10.7109375" style="21" customWidth="1"/>
    <col min="9220" max="9220" width="11.7109375" style="21" customWidth="1"/>
    <col min="9221" max="9221" width="14.42578125" style="21" customWidth="1"/>
    <col min="9222" max="9222" width="28.7109375" style="21" customWidth="1"/>
    <col min="9223" max="9223" width="13.7109375" style="21" customWidth="1"/>
    <col min="9224" max="9224" width="15.28515625" style="21" customWidth="1"/>
    <col min="9225" max="9472" width="9.28515625" style="21"/>
    <col min="9473" max="9473" width="24" style="21" customWidth="1"/>
    <col min="9474" max="9475" width="10.7109375" style="21" customWidth="1"/>
    <col min="9476" max="9476" width="11.7109375" style="21" customWidth="1"/>
    <col min="9477" max="9477" width="14.42578125" style="21" customWidth="1"/>
    <col min="9478" max="9478" width="28.7109375" style="21" customWidth="1"/>
    <col min="9479" max="9479" width="13.7109375" style="21" customWidth="1"/>
    <col min="9480" max="9480" width="15.28515625" style="21" customWidth="1"/>
    <col min="9481" max="9728" width="9.28515625" style="21"/>
    <col min="9729" max="9729" width="24" style="21" customWidth="1"/>
    <col min="9730" max="9731" width="10.7109375" style="21" customWidth="1"/>
    <col min="9732" max="9732" width="11.7109375" style="21" customWidth="1"/>
    <col min="9733" max="9733" width="14.42578125" style="21" customWidth="1"/>
    <col min="9734" max="9734" width="28.7109375" style="21" customWidth="1"/>
    <col min="9735" max="9735" width="13.7109375" style="21" customWidth="1"/>
    <col min="9736" max="9736" width="15.28515625" style="21" customWidth="1"/>
    <col min="9737" max="9984" width="9.28515625" style="21"/>
    <col min="9985" max="9985" width="24" style="21" customWidth="1"/>
    <col min="9986" max="9987" width="10.7109375" style="21" customWidth="1"/>
    <col min="9988" max="9988" width="11.7109375" style="21" customWidth="1"/>
    <col min="9989" max="9989" width="14.42578125" style="21" customWidth="1"/>
    <col min="9990" max="9990" width="28.7109375" style="21" customWidth="1"/>
    <col min="9991" max="9991" width="13.7109375" style="21" customWidth="1"/>
    <col min="9992" max="9992" width="15.28515625" style="21" customWidth="1"/>
    <col min="9993" max="10240" width="9.28515625" style="21"/>
    <col min="10241" max="10241" width="24" style="21" customWidth="1"/>
    <col min="10242" max="10243" width="10.7109375" style="21" customWidth="1"/>
    <col min="10244" max="10244" width="11.7109375" style="21" customWidth="1"/>
    <col min="10245" max="10245" width="14.42578125" style="21" customWidth="1"/>
    <col min="10246" max="10246" width="28.7109375" style="21" customWidth="1"/>
    <col min="10247" max="10247" width="13.7109375" style="21" customWidth="1"/>
    <col min="10248" max="10248" width="15.28515625" style="21" customWidth="1"/>
    <col min="10249" max="10496" width="9.28515625" style="21"/>
    <col min="10497" max="10497" width="24" style="21" customWidth="1"/>
    <col min="10498" max="10499" width="10.7109375" style="21" customWidth="1"/>
    <col min="10500" max="10500" width="11.7109375" style="21" customWidth="1"/>
    <col min="10501" max="10501" width="14.42578125" style="21" customWidth="1"/>
    <col min="10502" max="10502" width="28.7109375" style="21" customWidth="1"/>
    <col min="10503" max="10503" width="13.7109375" style="21" customWidth="1"/>
    <col min="10504" max="10504" width="15.28515625" style="21" customWidth="1"/>
    <col min="10505" max="10752" width="9.28515625" style="21"/>
    <col min="10753" max="10753" width="24" style="21" customWidth="1"/>
    <col min="10754" max="10755" width="10.7109375" style="21" customWidth="1"/>
    <col min="10756" max="10756" width="11.7109375" style="21" customWidth="1"/>
    <col min="10757" max="10757" width="14.42578125" style="21" customWidth="1"/>
    <col min="10758" max="10758" width="28.7109375" style="21" customWidth="1"/>
    <col min="10759" max="10759" width="13.7109375" style="21" customWidth="1"/>
    <col min="10760" max="10760" width="15.28515625" style="21" customWidth="1"/>
    <col min="10761" max="11008" width="9.28515625" style="21"/>
    <col min="11009" max="11009" width="24" style="21" customWidth="1"/>
    <col min="11010" max="11011" width="10.7109375" style="21" customWidth="1"/>
    <col min="11012" max="11012" width="11.7109375" style="21" customWidth="1"/>
    <col min="11013" max="11013" width="14.42578125" style="21" customWidth="1"/>
    <col min="11014" max="11014" width="28.7109375" style="21" customWidth="1"/>
    <col min="11015" max="11015" width="13.7109375" style="21" customWidth="1"/>
    <col min="11016" max="11016" width="15.28515625" style="21" customWidth="1"/>
    <col min="11017" max="11264" width="9.28515625" style="21"/>
    <col min="11265" max="11265" width="24" style="21" customWidth="1"/>
    <col min="11266" max="11267" width="10.7109375" style="21" customWidth="1"/>
    <col min="11268" max="11268" width="11.7109375" style="21" customWidth="1"/>
    <col min="11269" max="11269" width="14.42578125" style="21" customWidth="1"/>
    <col min="11270" max="11270" width="28.7109375" style="21" customWidth="1"/>
    <col min="11271" max="11271" width="13.7109375" style="21" customWidth="1"/>
    <col min="11272" max="11272" width="15.28515625" style="21" customWidth="1"/>
    <col min="11273" max="11520" width="9.28515625" style="21"/>
    <col min="11521" max="11521" width="24" style="21" customWidth="1"/>
    <col min="11522" max="11523" width="10.7109375" style="21" customWidth="1"/>
    <col min="11524" max="11524" width="11.7109375" style="21" customWidth="1"/>
    <col min="11525" max="11525" width="14.42578125" style="21" customWidth="1"/>
    <col min="11526" max="11526" width="28.7109375" style="21" customWidth="1"/>
    <col min="11527" max="11527" width="13.7109375" style="21" customWidth="1"/>
    <col min="11528" max="11528" width="15.28515625" style="21" customWidth="1"/>
    <col min="11529" max="11776" width="9.28515625" style="21"/>
    <col min="11777" max="11777" width="24" style="21" customWidth="1"/>
    <col min="11778" max="11779" width="10.7109375" style="21" customWidth="1"/>
    <col min="11780" max="11780" width="11.7109375" style="21" customWidth="1"/>
    <col min="11781" max="11781" width="14.42578125" style="21" customWidth="1"/>
    <col min="11782" max="11782" width="28.7109375" style="21" customWidth="1"/>
    <col min="11783" max="11783" width="13.7109375" style="21" customWidth="1"/>
    <col min="11784" max="11784" width="15.28515625" style="21" customWidth="1"/>
    <col min="11785" max="12032" width="9.28515625" style="21"/>
    <col min="12033" max="12033" width="24" style="21" customWidth="1"/>
    <col min="12034" max="12035" width="10.7109375" style="21" customWidth="1"/>
    <col min="12036" max="12036" width="11.7109375" style="21" customWidth="1"/>
    <col min="12037" max="12037" width="14.42578125" style="21" customWidth="1"/>
    <col min="12038" max="12038" width="28.7109375" style="21" customWidth="1"/>
    <col min="12039" max="12039" width="13.7109375" style="21" customWidth="1"/>
    <col min="12040" max="12040" width="15.28515625" style="21" customWidth="1"/>
    <col min="12041" max="12288" width="9.28515625" style="21"/>
    <col min="12289" max="12289" width="24" style="21" customWidth="1"/>
    <col min="12290" max="12291" width="10.7109375" style="21" customWidth="1"/>
    <col min="12292" max="12292" width="11.7109375" style="21" customWidth="1"/>
    <col min="12293" max="12293" width="14.42578125" style="21" customWidth="1"/>
    <col min="12294" max="12294" width="28.7109375" style="21" customWidth="1"/>
    <col min="12295" max="12295" width="13.7109375" style="21" customWidth="1"/>
    <col min="12296" max="12296" width="15.28515625" style="21" customWidth="1"/>
    <col min="12297" max="12544" width="9.28515625" style="21"/>
    <col min="12545" max="12545" width="24" style="21" customWidth="1"/>
    <col min="12546" max="12547" width="10.7109375" style="21" customWidth="1"/>
    <col min="12548" max="12548" width="11.7109375" style="21" customWidth="1"/>
    <col min="12549" max="12549" width="14.42578125" style="21" customWidth="1"/>
    <col min="12550" max="12550" width="28.7109375" style="21" customWidth="1"/>
    <col min="12551" max="12551" width="13.7109375" style="21" customWidth="1"/>
    <col min="12552" max="12552" width="15.28515625" style="21" customWidth="1"/>
    <col min="12553" max="12800" width="9.28515625" style="21"/>
    <col min="12801" max="12801" width="24" style="21" customWidth="1"/>
    <col min="12802" max="12803" width="10.7109375" style="21" customWidth="1"/>
    <col min="12804" max="12804" width="11.7109375" style="21" customWidth="1"/>
    <col min="12805" max="12805" width="14.42578125" style="21" customWidth="1"/>
    <col min="12806" max="12806" width="28.7109375" style="21" customWidth="1"/>
    <col min="12807" max="12807" width="13.7109375" style="21" customWidth="1"/>
    <col min="12808" max="12808" width="15.28515625" style="21" customWidth="1"/>
    <col min="12809" max="13056" width="9.28515625" style="21"/>
    <col min="13057" max="13057" width="24" style="21" customWidth="1"/>
    <col min="13058" max="13059" width="10.7109375" style="21" customWidth="1"/>
    <col min="13060" max="13060" width="11.7109375" style="21" customWidth="1"/>
    <col min="13061" max="13061" width="14.42578125" style="21" customWidth="1"/>
    <col min="13062" max="13062" width="28.7109375" style="21" customWidth="1"/>
    <col min="13063" max="13063" width="13.7109375" style="21" customWidth="1"/>
    <col min="13064" max="13064" width="15.28515625" style="21" customWidth="1"/>
    <col min="13065" max="13312" width="9.28515625" style="21"/>
    <col min="13313" max="13313" width="24" style="21" customWidth="1"/>
    <col min="13314" max="13315" width="10.7109375" style="21" customWidth="1"/>
    <col min="13316" max="13316" width="11.7109375" style="21" customWidth="1"/>
    <col min="13317" max="13317" width="14.42578125" style="21" customWidth="1"/>
    <col min="13318" max="13318" width="28.7109375" style="21" customWidth="1"/>
    <col min="13319" max="13319" width="13.7109375" style="21" customWidth="1"/>
    <col min="13320" max="13320" width="15.28515625" style="21" customWidth="1"/>
    <col min="13321" max="13568" width="9.28515625" style="21"/>
    <col min="13569" max="13569" width="24" style="21" customWidth="1"/>
    <col min="13570" max="13571" width="10.7109375" style="21" customWidth="1"/>
    <col min="13572" max="13572" width="11.7109375" style="21" customWidth="1"/>
    <col min="13573" max="13573" width="14.42578125" style="21" customWidth="1"/>
    <col min="13574" max="13574" width="28.7109375" style="21" customWidth="1"/>
    <col min="13575" max="13575" width="13.7109375" style="21" customWidth="1"/>
    <col min="13576" max="13576" width="15.28515625" style="21" customWidth="1"/>
    <col min="13577" max="13824" width="9.28515625" style="21"/>
    <col min="13825" max="13825" width="24" style="21" customWidth="1"/>
    <col min="13826" max="13827" width="10.7109375" style="21" customWidth="1"/>
    <col min="13828" max="13828" width="11.7109375" style="21" customWidth="1"/>
    <col min="13829" max="13829" width="14.42578125" style="21" customWidth="1"/>
    <col min="13830" max="13830" width="28.7109375" style="21" customWidth="1"/>
    <col min="13831" max="13831" width="13.7109375" style="21" customWidth="1"/>
    <col min="13832" max="13832" width="15.28515625" style="21" customWidth="1"/>
    <col min="13833" max="14080" width="9.28515625" style="21"/>
    <col min="14081" max="14081" width="24" style="21" customWidth="1"/>
    <col min="14082" max="14083" width="10.7109375" style="21" customWidth="1"/>
    <col min="14084" max="14084" width="11.7109375" style="21" customWidth="1"/>
    <col min="14085" max="14085" width="14.42578125" style="21" customWidth="1"/>
    <col min="14086" max="14086" width="28.7109375" style="21" customWidth="1"/>
    <col min="14087" max="14087" width="13.7109375" style="21" customWidth="1"/>
    <col min="14088" max="14088" width="15.28515625" style="21" customWidth="1"/>
    <col min="14089" max="14336" width="9.28515625" style="21"/>
    <col min="14337" max="14337" width="24" style="21" customWidth="1"/>
    <col min="14338" max="14339" width="10.7109375" style="21" customWidth="1"/>
    <col min="14340" max="14340" width="11.7109375" style="21" customWidth="1"/>
    <col min="14341" max="14341" width="14.42578125" style="21" customWidth="1"/>
    <col min="14342" max="14342" width="28.7109375" style="21" customWidth="1"/>
    <col min="14343" max="14343" width="13.7109375" style="21" customWidth="1"/>
    <col min="14344" max="14344" width="15.28515625" style="21" customWidth="1"/>
    <col min="14345" max="14592" width="9.28515625" style="21"/>
    <col min="14593" max="14593" width="24" style="21" customWidth="1"/>
    <col min="14594" max="14595" width="10.7109375" style="21" customWidth="1"/>
    <col min="14596" max="14596" width="11.7109375" style="21" customWidth="1"/>
    <col min="14597" max="14597" width="14.42578125" style="21" customWidth="1"/>
    <col min="14598" max="14598" width="28.7109375" style="21" customWidth="1"/>
    <col min="14599" max="14599" width="13.7109375" style="21" customWidth="1"/>
    <col min="14600" max="14600" width="15.28515625" style="21" customWidth="1"/>
    <col min="14601" max="14848" width="9.28515625" style="21"/>
    <col min="14849" max="14849" width="24" style="21" customWidth="1"/>
    <col min="14850" max="14851" width="10.7109375" style="21" customWidth="1"/>
    <col min="14852" max="14852" width="11.7109375" style="21" customWidth="1"/>
    <col min="14853" max="14853" width="14.42578125" style="21" customWidth="1"/>
    <col min="14854" max="14854" width="28.7109375" style="21" customWidth="1"/>
    <col min="14855" max="14855" width="13.7109375" style="21" customWidth="1"/>
    <col min="14856" max="14856" width="15.28515625" style="21" customWidth="1"/>
    <col min="14857" max="15104" width="9.28515625" style="21"/>
    <col min="15105" max="15105" width="24" style="21" customWidth="1"/>
    <col min="15106" max="15107" width="10.7109375" style="21" customWidth="1"/>
    <col min="15108" max="15108" width="11.7109375" style="21" customWidth="1"/>
    <col min="15109" max="15109" width="14.42578125" style="21" customWidth="1"/>
    <col min="15110" max="15110" width="28.7109375" style="21" customWidth="1"/>
    <col min="15111" max="15111" width="13.7109375" style="21" customWidth="1"/>
    <col min="15112" max="15112" width="15.28515625" style="21" customWidth="1"/>
    <col min="15113" max="15360" width="9.28515625" style="21"/>
    <col min="15361" max="15361" width="24" style="21" customWidth="1"/>
    <col min="15362" max="15363" width="10.7109375" style="21" customWidth="1"/>
    <col min="15364" max="15364" width="11.7109375" style="21" customWidth="1"/>
    <col min="15365" max="15365" width="14.42578125" style="21" customWidth="1"/>
    <col min="15366" max="15366" width="28.7109375" style="21" customWidth="1"/>
    <col min="15367" max="15367" width="13.7109375" style="21" customWidth="1"/>
    <col min="15368" max="15368" width="15.28515625" style="21" customWidth="1"/>
    <col min="15369" max="15616" width="9.28515625" style="21"/>
    <col min="15617" max="15617" width="24" style="21" customWidth="1"/>
    <col min="15618" max="15619" width="10.7109375" style="21" customWidth="1"/>
    <col min="15620" max="15620" width="11.7109375" style="21" customWidth="1"/>
    <col min="15621" max="15621" width="14.42578125" style="21" customWidth="1"/>
    <col min="15622" max="15622" width="28.7109375" style="21" customWidth="1"/>
    <col min="15623" max="15623" width="13.7109375" style="21" customWidth="1"/>
    <col min="15624" max="15624" width="15.28515625" style="21" customWidth="1"/>
    <col min="15625" max="15872" width="9.28515625" style="21"/>
    <col min="15873" max="15873" width="24" style="21" customWidth="1"/>
    <col min="15874" max="15875" width="10.7109375" style="21" customWidth="1"/>
    <col min="15876" max="15876" width="11.7109375" style="21" customWidth="1"/>
    <col min="15877" max="15877" width="14.42578125" style="21" customWidth="1"/>
    <col min="15878" max="15878" width="28.7109375" style="21" customWidth="1"/>
    <col min="15879" max="15879" width="13.7109375" style="21" customWidth="1"/>
    <col min="15880" max="15880" width="15.28515625" style="21" customWidth="1"/>
    <col min="15881" max="16128" width="9.28515625" style="21"/>
    <col min="16129" max="16129" width="24" style="21" customWidth="1"/>
    <col min="16130" max="16131" width="10.7109375" style="21" customWidth="1"/>
    <col min="16132" max="16132" width="11.7109375" style="21" customWidth="1"/>
    <col min="16133" max="16133" width="14.42578125" style="21" customWidth="1"/>
    <col min="16134" max="16134" width="28.7109375" style="21" customWidth="1"/>
    <col min="16135" max="16135" width="13.7109375" style="21" customWidth="1"/>
    <col min="16136" max="16136" width="15.28515625" style="21" customWidth="1"/>
    <col min="16137" max="16384" width="9.28515625" style="21"/>
  </cols>
  <sheetData>
    <row r="1" spans="1:9" s="15" customFormat="1" ht="35.65" customHeight="1" x14ac:dyDescent="0.25">
      <c r="A1" s="86" t="s">
        <v>14</v>
      </c>
      <c r="B1" s="86"/>
      <c r="C1" s="86"/>
      <c r="D1" s="86"/>
      <c r="E1" s="86"/>
      <c r="F1" s="86"/>
    </row>
    <row r="2" spans="1:9" s="15" customFormat="1" ht="35.65" customHeight="1" x14ac:dyDescent="0.25">
      <c r="A2" s="87" t="s">
        <v>15</v>
      </c>
      <c r="B2" s="87"/>
      <c r="C2" s="87"/>
      <c r="D2" s="87"/>
      <c r="E2" s="87"/>
      <c r="F2" s="87"/>
    </row>
    <row r="3" spans="1:9" s="15" customFormat="1" ht="35.65" customHeight="1" x14ac:dyDescent="0.25">
      <c r="A3" s="88" t="s">
        <v>42</v>
      </c>
      <c r="B3" s="88"/>
      <c r="C3" s="88"/>
      <c r="D3" s="88"/>
      <c r="E3" s="88"/>
      <c r="F3" s="88"/>
    </row>
    <row r="4" spans="1:9" s="15" customFormat="1" ht="35.65" customHeight="1" x14ac:dyDescent="0.25">
      <c r="A4" s="89" t="s">
        <v>16</v>
      </c>
      <c r="B4" s="89"/>
      <c r="C4" s="89"/>
      <c r="D4" s="89"/>
      <c r="E4" s="89"/>
      <c r="F4" s="89"/>
    </row>
    <row r="5" spans="1:9" s="16" customFormat="1" ht="35.65" customHeight="1" x14ac:dyDescent="0.25">
      <c r="C5" s="17" t="s">
        <v>17</v>
      </c>
      <c r="D5" s="90" t="s">
        <v>41</v>
      </c>
      <c r="E5" s="90"/>
      <c r="F5" s="90"/>
      <c r="G5" s="18"/>
    </row>
    <row r="6" spans="1:9" s="16" customFormat="1" ht="52.15" customHeight="1" x14ac:dyDescent="0.25">
      <c r="B6" s="17"/>
      <c r="C6" s="19"/>
      <c r="D6" s="20" t="s">
        <v>18</v>
      </c>
      <c r="E6" s="18"/>
      <c r="F6" s="18"/>
      <c r="G6" s="18"/>
    </row>
    <row r="7" spans="1:9" x14ac:dyDescent="0.2">
      <c r="B7" s="22" t="s">
        <v>0</v>
      </c>
      <c r="C7" s="23"/>
      <c r="D7" s="24"/>
      <c r="E7" s="24" t="s">
        <v>1</v>
      </c>
    </row>
    <row r="8" spans="1:9" x14ac:dyDescent="0.2">
      <c r="B8" s="25"/>
      <c r="C8" s="25" t="s">
        <v>2</v>
      </c>
      <c r="D8" s="26" t="s">
        <v>3</v>
      </c>
      <c r="E8" s="26" t="s">
        <v>4</v>
      </c>
    </row>
    <row r="9" spans="1:9" x14ac:dyDescent="0.2">
      <c r="B9" s="27" t="s">
        <v>5</v>
      </c>
      <c r="C9" s="27" t="s">
        <v>6</v>
      </c>
      <c r="D9" s="26" t="s">
        <v>7</v>
      </c>
      <c r="E9" s="26" t="s">
        <v>8</v>
      </c>
    </row>
    <row r="10" spans="1:9" x14ac:dyDescent="0.2">
      <c r="B10" s="28">
        <v>0</v>
      </c>
      <c r="C10" s="28">
        <v>4.5</v>
      </c>
      <c r="D10" s="29">
        <v>38</v>
      </c>
      <c r="E10" s="29">
        <v>6291</v>
      </c>
    </row>
    <row r="11" spans="1:9" s="30" customFormat="1" x14ac:dyDescent="0.2">
      <c r="A11" s="21"/>
      <c r="B11" s="28">
        <v>4.5</v>
      </c>
      <c r="C11" s="28">
        <v>10</v>
      </c>
      <c r="D11" s="29">
        <v>34</v>
      </c>
      <c r="E11" s="29">
        <v>5635</v>
      </c>
      <c r="F11" s="21"/>
      <c r="G11" s="21"/>
      <c r="H11" s="21"/>
      <c r="I11" s="21"/>
    </row>
    <row r="12" spans="1:9" x14ac:dyDescent="0.2">
      <c r="B12" s="28">
        <v>10</v>
      </c>
      <c r="C12" s="28">
        <v>20</v>
      </c>
      <c r="D12" s="29">
        <v>66</v>
      </c>
      <c r="E12" s="29">
        <v>13747.4</v>
      </c>
    </row>
    <row r="13" spans="1:9" x14ac:dyDescent="0.2">
      <c r="B13" s="28">
        <v>20</v>
      </c>
      <c r="C13" s="28">
        <v>30</v>
      </c>
      <c r="D13" s="29">
        <v>76</v>
      </c>
      <c r="E13" s="29">
        <v>21728</v>
      </c>
    </row>
    <row r="14" spans="1:9" x14ac:dyDescent="0.2">
      <c r="B14" s="28">
        <v>30</v>
      </c>
      <c r="C14" s="28">
        <v>40</v>
      </c>
      <c r="D14" s="29">
        <v>75</v>
      </c>
      <c r="E14" s="29">
        <v>25812.1</v>
      </c>
    </row>
    <row r="15" spans="1:9" x14ac:dyDescent="0.2">
      <c r="B15" s="28">
        <v>40</v>
      </c>
      <c r="C15" s="28">
        <v>50</v>
      </c>
      <c r="D15" s="29">
        <v>57</v>
      </c>
      <c r="E15" s="29">
        <v>23519</v>
      </c>
    </row>
    <row r="16" spans="1:9" x14ac:dyDescent="0.2">
      <c r="B16" s="28">
        <v>50</v>
      </c>
      <c r="C16" s="28">
        <v>60</v>
      </c>
      <c r="D16" s="29">
        <v>66</v>
      </c>
      <c r="E16" s="29">
        <v>30252.05</v>
      </c>
    </row>
    <row r="17" spans="2:5" x14ac:dyDescent="0.2">
      <c r="B17" s="28">
        <v>60</v>
      </c>
      <c r="C17" s="28">
        <v>70</v>
      </c>
      <c r="D17" s="29">
        <v>52</v>
      </c>
      <c r="E17" s="29">
        <v>26042</v>
      </c>
    </row>
    <row r="18" spans="2:5" x14ac:dyDescent="0.2">
      <c r="B18" s="28">
        <v>70</v>
      </c>
      <c r="C18" s="28">
        <v>80</v>
      </c>
      <c r="D18" s="29">
        <v>55</v>
      </c>
      <c r="E18" s="29">
        <v>31535.1</v>
      </c>
    </row>
    <row r="19" spans="2:5" x14ac:dyDescent="0.2">
      <c r="B19" s="28">
        <v>80</v>
      </c>
      <c r="C19" s="28">
        <v>90</v>
      </c>
      <c r="D19" s="29">
        <v>48</v>
      </c>
      <c r="E19" s="29">
        <v>28901.1</v>
      </c>
    </row>
    <row r="20" spans="2:5" x14ac:dyDescent="0.2">
      <c r="B20" s="28">
        <v>90</v>
      </c>
      <c r="C20" s="28">
        <v>100</v>
      </c>
      <c r="D20" s="29">
        <v>56</v>
      </c>
      <c r="E20" s="29">
        <v>36606.1</v>
      </c>
    </row>
    <row r="21" spans="2:5" x14ac:dyDescent="0.2">
      <c r="B21" s="28">
        <v>100</v>
      </c>
      <c r="C21" s="28">
        <v>200</v>
      </c>
      <c r="D21" s="29">
        <v>470</v>
      </c>
      <c r="E21" s="29">
        <v>414175.45</v>
      </c>
    </row>
    <row r="22" spans="2:5" x14ac:dyDescent="0.2">
      <c r="B22" s="28">
        <v>200</v>
      </c>
      <c r="C22" s="28">
        <v>300</v>
      </c>
      <c r="D22" s="29">
        <v>403</v>
      </c>
      <c r="E22" s="29">
        <v>509467.45</v>
      </c>
    </row>
    <row r="23" spans="2:5" x14ac:dyDescent="0.2">
      <c r="B23" s="28">
        <v>300</v>
      </c>
      <c r="C23" s="28">
        <v>400</v>
      </c>
      <c r="D23" s="29">
        <v>237</v>
      </c>
      <c r="E23" s="29">
        <v>385133.95</v>
      </c>
    </row>
    <row r="24" spans="2:5" x14ac:dyDescent="0.2">
      <c r="B24" s="28">
        <v>400</v>
      </c>
      <c r="C24" s="28">
        <v>500</v>
      </c>
      <c r="D24" s="29">
        <v>100</v>
      </c>
      <c r="E24" s="29">
        <v>206538.55</v>
      </c>
    </row>
    <row r="25" spans="2:5" x14ac:dyDescent="0.2">
      <c r="B25" s="28">
        <v>500</v>
      </c>
      <c r="C25" s="28">
        <v>1000</v>
      </c>
      <c r="D25" s="29">
        <v>167</v>
      </c>
      <c r="E25" s="29">
        <v>484188.2</v>
      </c>
    </row>
    <row r="26" spans="2:5" x14ac:dyDescent="0.2">
      <c r="B26" s="28">
        <v>1000</v>
      </c>
      <c r="C26" s="28">
        <v>2000</v>
      </c>
      <c r="D26" s="29">
        <v>38</v>
      </c>
      <c r="E26" s="29">
        <v>199203.25</v>
      </c>
    </row>
    <row r="27" spans="2:5" x14ac:dyDescent="0.2">
      <c r="B27" s="28">
        <v>2000</v>
      </c>
      <c r="C27" s="28">
        <v>3000</v>
      </c>
      <c r="D27" s="29">
        <v>12</v>
      </c>
      <c r="E27" s="29">
        <v>106004.45</v>
      </c>
    </row>
    <row r="28" spans="2:5" x14ac:dyDescent="0.2">
      <c r="B28" s="28">
        <v>3000</v>
      </c>
      <c r="C28" s="28">
        <v>4000</v>
      </c>
      <c r="D28" s="29">
        <v>5</v>
      </c>
      <c r="E28" s="29">
        <v>49798.5</v>
      </c>
    </row>
    <row r="29" spans="2:5" x14ac:dyDescent="0.2">
      <c r="B29" s="28">
        <v>4000</v>
      </c>
      <c r="C29" s="28">
        <v>5000</v>
      </c>
      <c r="D29" s="29">
        <v>4</v>
      </c>
      <c r="E29" s="29">
        <v>58739</v>
      </c>
    </row>
    <row r="30" spans="2:5" x14ac:dyDescent="0.2">
      <c r="B30" s="28">
        <v>5000</v>
      </c>
      <c r="C30" s="28">
        <v>10000</v>
      </c>
      <c r="D30" s="29">
        <v>3</v>
      </c>
      <c r="E30" s="29">
        <v>41928</v>
      </c>
    </row>
    <row r="31" spans="2:5" x14ac:dyDescent="0.2">
      <c r="B31" s="28">
        <v>10000</v>
      </c>
      <c r="C31" s="28">
        <v>15000</v>
      </c>
      <c r="D31" s="29">
        <v>2</v>
      </c>
      <c r="E31" s="29">
        <v>68824.800000000003</v>
      </c>
    </row>
    <row r="32" spans="2:5" x14ac:dyDescent="0.2">
      <c r="B32" s="28">
        <v>15000</v>
      </c>
      <c r="C32" s="28">
        <v>25000</v>
      </c>
      <c r="D32" s="29">
        <v>0</v>
      </c>
      <c r="E32" s="29">
        <v>0</v>
      </c>
    </row>
    <row r="33" spans="1:8" x14ac:dyDescent="0.2">
      <c r="B33" s="28">
        <v>25000</v>
      </c>
      <c r="C33" s="28">
        <v>50000</v>
      </c>
      <c r="D33" s="29">
        <v>0</v>
      </c>
      <c r="E33" s="29">
        <v>0</v>
      </c>
    </row>
    <row r="34" spans="1:8" x14ac:dyDescent="0.2">
      <c r="B34" s="28">
        <v>50000</v>
      </c>
      <c r="C34" s="28">
        <v>75000</v>
      </c>
      <c r="D34" s="29">
        <v>0</v>
      </c>
      <c r="E34" s="29">
        <v>0</v>
      </c>
    </row>
    <row r="35" spans="1:8" x14ac:dyDescent="0.2">
      <c r="B35" s="28">
        <v>75000</v>
      </c>
      <c r="C35" s="28">
        <v>100000</v>
      </c>
      <c r="D35" s="29">
        <v>0</v>
      </c>
      <c r="E35" s="29">
        <v>0</v>
      </c>
    </row>
    <row r="36" spans="1:8" x14ac:dyDescent="0.2">
      <c r="B36" s="31" t="s">
        <v>9</v>
      </c>
      <c r="C36" s="32"/>
      <c r="D36" s="29">
        <v>0</v>
      </c>
      <c r="E36" s="29">
        <v>0</v>
      </c>
    </row>
    <row r="37" spans="1:8" x14ac:dyDescent="0.2">
      <c r="B37" s="31" t="s">
        <v>10</v>
      </c>
      <c r="C37" s="32"/>
      <c r="D37" s="28">
        <f>SUM(D10:D36)</f>
        <v>2064</v>
      </c>
      <c r="E37" s="28">
        <f>SUM(E10:E36)</f>
        <v>2774070.45</v>
      </c>
    </row>
    <row r="38" spans="1:8" ht="22.9" customHeight="1" x14ac:dyDescent="0.2">
      <c r="B38" s="33"/>
      <c r="C38" s="34"/>
      <c r="D38" s="34"/>
      <c r="E38" s="34"/>
    </row>
    <row r="39" spans="1:8" x14ac:dyDescent="0.2">
      <c r="B39" s="33"/>
      <c r="C39" s="35" t="s">
        <v>19</v>
      </c>
      <c r="D39" s="36">
        <v>2064</v>
      </c>
      <c r="E39" s="36">
        <v>2774070</v>
      </c>
    </row>
    <row r="40" spans="1:8" x14ac:dyDescent="0.2">
      <c r="B40" s="33"/>
      <c r="C40" s="35" t="s">
        <v>20</v>
      </c>
      <c r="D40" s="36">
        <f>D37-D39</f>
        <v>0</v>
      </c>
      <c r="E40" s="36">
        <f>E37-E39</f>
        <v>0.45000000018626451</v>
      </c>
    </row>
    <row r="41" spans="1:8" ht="27.75" customHeight="1" x14ac:dyDescent="0.2">
      <c r="A41" s="21" t="s">
        <v>21</v>
      </c>
      <c r="H41" s="37"/>
    </row>
    <row r="42" spans="1:8" x14ac:dyDescent="0.2">
      <c r="A42" s="38"/>
      <c r="B42" s="39"/>
      <c r="C42" s="39"/>
      <c r="D42" s="39"/>
      <c r="E42" s="39"/>
      <c r="F42" s="40"/>
      <c r="H42" s="37"/>
    </row>
    <row r="43" spans="1:8" x14ac:dyDescent="0.2">
      <c r="A43" s="41"/>
      <c r="B43" s="42"/>
      <c r="C43" s="42"/>
      <c r="D43" s="42"/>
      <c r="E43" s="42"/>
      <c r="F43" s="43"/>
      <c r="H43" s="37"/>
    </row>
    <row r="44" spans="1:8" ht="45.75" customHeight="1" x14ac:dyDescent="0.2">
      <c r="A44" s="44" t="s">
        <v>22</v>
      </c>
      <c r="C44" s="45"/>
      <c r="D44" s="34"/>
      <c r="E44" s="34"/>
    </row>
    <row r="46" spans="1:8" x14ac:dyDescent="0.2">
      <c r="B46" s="46"/>
      <c r="C46" s="45"/>
      <c r="D46" s="45"/>
      <c r="E46" s="45"/>
    </row>
    <row r="47" spans="1:8" x14ac:dyDescent="0.2">
      <c r="B47" s="45"/>
      <c r="C47" s="45"/>
      <c r="D47" s="45"/>
      <c r="E47" s="45"/>
    </row>
    <row r="48" spans="1:8" x14ac:dyDescent="0.2">
      <c r="B48" s="33"/>
      <c r="C48" s="45"/>
      <c r="D48" s="45"/>
      <c r="E48" s="45"/>
    </row>
    <row r="49" spans="2:5" x14ac:dyDescent="0.2">
      <c r="B49" s="46"/>
      <c r="C49" s="45"/>
      <c r="D49" s="45"/>
      <c r="E49" s="45"/>
    </row>
    <row r="50" spans="2:5" x14ac:dyDescent="0.2">
      <c r="B50" s="45"/>
      <c r="C50" s="45"/>
      <c r="D50" s="45"/>
      <c r="E50" s="45"/>
    </row>
    <row r="51" spans="2:5" x14ac:dyDescent="0.2">
      <c r="B51" s="46"/>
      <c r="C51" s="45"/>
      <c r="D51" s="45"/>
      <c r="E51" s="45"/>
    </row>
  </sheetData>
  <sheetProtection selectLockedCells="1"/>
  <mergeCells count="5">
    <mergeCell ref="A1:F1"/>
    <mergeCell ref="A2:F2"/>
    <mergeCell ref="A3:F3"/>
    <mergeCell ref="A4:F4"/>
    <mergeCell ref="D5:F5"/>
  </mergeCells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Aggregation</vt:lpstr>
      <vt:lpstr>Agents National Title</vt:lpstr>
      <vt:lpstr>Alamo Title Insurance</vt:lpstr>
      <vt:lpstr>Alliant National Title Ins Co</vt:lpstr>
      <vt:lpstr>American Digital Title Ins Co</vt:lpstr>
      <vt:lpstr>AmTrust Title Insurance Co</vt:lpstr>
      <vt:lpstr>Chicago Title Insurance Co</vt:lpstr>
      <vt:lpstr>Commonwealth Land Title Ins Co</vt:lpstr>
      <vt:lpstr>DHI Title Insurance Company</vt:lpstr>
      <vt:lpstr>Doma Title Insurance Inc</vt:lpstr>
      <vt:lpstr>Fidelity National Title Ins Co</vt:lpstr>
      <vt:lpstr>First American Title Ins Co</vt:lpstr>
      <vt:lpstr>First National Title Ins Co</vt:lpstr>
      <vt:lpstr>Investors Title Insurance Co</vt:lpstr>
      <vt:lpstr>National Title Insurance of NY</vt:lpstr>
      <vt:lpstr>Old Republic National Title Ins</vt:lpstr>
      <vt:lpstr>Premier Land Title Insurance Co</vt:lpstr>
      <vt:lpstr>Radian Title Insurance Inc</vt:lpstr>
      <vt:lpstr>Stewart Title Guaranty Company</vt:lpstr>
      <vt:lpstr>Title Resources Guaranty Co</vt:lpstr>
      <vt:lpstr>Westcor Land Title Insurance Co</vt:lpstr>
      <vt:lpstr>WFG National Title Insurance Co</vt:lpstr>
      <vt:lpstr>'Agents National Title'!Print_Area</vt:lpstr>
      <vt:lpstr>'Alamo Title Insurance'!Print_Area</vt:lpstr>
      <vt:lpstr>'Alliant National Title Ins Co'!Print_Area</vt:lpstr>
      <vt:lpstr>'American Digital Title Ins Co'!Print_Area</vt:lpstr>
      <vt:lpstr>'AmTrust Title Insurance Co'!Print_Area</vt:lpstr>
      <vt:lpstr>'Chicago Title Insurance Co'!Print_Area</vt:lpstr>
      <vt:lpstr>'Commonwealth Land Title Ins Co'!Print_Area</vt:lpstr>
      <vt:lpstr>'DHI Title Insurance Company'!Print_Area</vt:lpstr>
      <vt:lpstr>'Doma Title Insurance Inc'!Print_Area</vt:lpstr>
      <vt:lpstr>'Fidelity National Title Ins Co'!Print_Area</vt:lpstr>
      <vt:lpstr>'First American Title Ins Co'!Print_Area</vt:lpstr>
      <vt:lpstr>'First National Title Ins Co'!Print_Area</vt:lpstr>
      <vt:lpstr>'Investors Title Insurance Co'!Print_Area</vt:lpstr>
      <vt:lpstr>'National Title Insurance of NY'!Print_Area</vt:lpstr>
      <vt:lpstr>'Old Republic National Title Ins'!Print_Area</vt:lpstr>
      <vt:lpstr>'Premier Land Title Insurance Co'!Print_Area</vt:lpstr>
      <vt:lpstr>'Radian Title Insurance Inc'!Print_Area</vt:lpstr>
      <vt:lpstr>'Stewart Title Guaranty Company'!Print_Area</vt:lpstr>
      <vt:lpstr>'Title Resources Guaranty Co'!Print_Area</vt:lpstr>
      <vt:lpstr>'Westcor Land Title Insurance Co'!Print_Area</vt:lpstr>
      <vt:lpstr>'WFG National Title Insurance Co'!Print_Area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 Mirabal</dc:creator>
  <cp:lastModifiedBy>Ratigan Heenan</cp:lastModifiedBy>
  <cp:lastPrinted>2024-07-20T21:56:21Z</cp:lastPrinted>
  <dcterms:created xsi:type="dcterms:W3CDTF">2010-10-18T18:21:14Z</dcterms:created>
  <dcterms:modified xsi:type="dcterms:W3CDTF">2024-07-20T21:58:55Z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NMPRC - Insurance Division - Title Ins</vt:lpwstr>
  </op:property>
  <op:property fmtid="{D5CDD505-2E9C-101B-9397-08002B2CF9AE}" pid="4" name="PPC_Template_Engagement_Date">
    <vt:lpwstr>12/31/2011</vt:lpwstr>
  </op:property>
  <op:property fmtid="{D5CDD505-2E9C-101B-9397-08002B2CF9AE}" pid="5" name="Version">
    <vt:i4>20</vt:i4>
  </op:property>
  <op:property fmtid="{D5CDD505-2E9C-101B-9397-08002B2CF9AE}" pid="6" name="tabName">
    <vt:lpwstr>Aggregation of Data</vt:lpwstr>
  </op:property>
  <op:property fmtid="{D5CDD505-2E9C-101B-9397-08002B2CF9AE}" pid="7" name="tabIndex">
    <vt:lpwstr>C100</vt:lpwstr>
  </op:property>
  <op:property fmtid="{D5CDD505-2E9C-101B-9397-08002B2CF9AE}" pid="8" name="workpaperIndex">
    <vt:lpwstr>C110</vt:lpwstr>
  </op:property>
</op:Properties>
</file>