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segura\Desktop\"/>
    </mc:Choice>
  </mc:AlternateContent>
  <xr:revisionPtr revIDLastSave="0" documentId="8_{1C608364-CD8E-4C8A-8993-6D6A4BF0071F}" xr6:coauthVersionLast="47" xr6:coauthVersionMax="47" xr10:uidLastSave="{00000000-0000-0000-0000-000000000000}"/>
  <bookViews>
    <workbookView xWindow="28680" yWindow="-120" windowWidth="29040" windowHeight="17640" tabRatio="777" firstSheet="1" activeTab="1" xr2:uid="{00000000-000D-0000-FFFF-FFFF00000000}"/>
  </bookViews>
  <sheets>
    <sheet name="Affidavit" sheetId="18" r:id="rId1"/>
    <sheet name="Schedule A" sheetId="9" r:id="rId2"/>
    <sheet name="Schedule B" sheetId="10" r:id="rId3"/>
    <sheet name="Schedule C" sheetId="11" r:id="rId4"/>
    <sheet name="Schedule D" sheetId="12" r:id="rId5"/>
    <sheet name="Schedule E" sheetId="13" r:id="rId6"/>
    <sheet name="Schedule F" sheetId="14" r:id="rId7"/>
    <sheet name="Schedule G" sheetId="15" r:id="rId8"/>
    <sheet name="Schedule H" sheetId="16" r:id="rId9"/>
  </sheets>
  <definedNames>
    <definedName name="_xlnm.Print_Area" localSheetId="0">Affidavit!$A$1:$I$26</definedName>
    <definedName name="_xlnm.Print_Area" localSheetId="1">'Schedule A'!$A$1:$F$78</definedName>
    <definedName name="_xlnm.Print_Area" localSheetId="2">'Schedule B'!$B$1:$F$42</definedName>
    <definedName name="_xlnm.Print_Area" localSheetId="3">'Schedule C'!$B$1:$G$33</definedName>
    <definedName name="_xlnm.Print_Area" localSheetId="4">'Schedule D'!$A$1:$E$13</definedName>
    <definedName name="_xlnm.Print_Area" localSheetId="5">'Schedule E'!$A$1:$E$49</definedName>
    <definedName name="_xlnm.Print_Area" localSheetId="6">'Schedule F'!$A$1:$F$24</definedName>
    <definedName name="_xlnm.Print_Area" localSheetId="7">'Schedule G'!$A$1:$D$44</definedName>
    <definedName name="_xlnm.Print_Area" localSheetId="8">'Schedule H'!$B$1:$E$32</definedName>
    <definedName name="SCH_A">#REF!</definedName>
    <definedName name="SCH_B">#REF!</definedName>
    <definedName name="SCH_C">#REF!</definedName>
    <definedName name="SCH_D">#REF!</definedName>
    <definedName name="SCH_E">#REF!</definedName>
    <definedName name="SCH_F">#REF!</definedName>
    <definedName name="SCH_G">#REF!</definedName>
    <definedName name="SCH_H">#REF!</definedName>
    <definedName name="SCH_I">#REF!</definedName>
    <definedName name="SCH_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0" i="10" l="1"/>
  <c r="D34" i="10"/>
  <c r="E19" i="9"/>
  <c r="C34" i="10"/>
  <c r="D38" i="10"/>
  <c r="B40" i="10" s="1"/>
  <c r="E16" i="10"/>
  <c r="E31" i="10"/>
  <c r="E29" i="10"/>
  <c r="E13" i="10"/>
  <c r="E12" i="10"/>
  <c r="E22" i="10"/>
  <c r="C2" i="16"/>
  <c r="C22" i="16"/>
  <c r="C3" i="15"/>
  <c r="C40" i="15"/>
  <c r="B2" i="14"/>
  <c r="C20" i="14"/>
  <c r="C3" i="13"/>
  <c r="D26" i="13"/>
  <c r="E44" i="9"/>
  <c r="D49" i="13"/>
  <c r="E59" i="9"/>
  <c r="E60" i="9" s="1"/>
  <c r="C3" i="12"/>
  <c r="D12" i="12"/>
  <c r="E41" i="9"/>
  <c r="E45" i="9" s="1"/>
  <c r="D3" i="11"/>
  <c r="F28" i="11"/>
  <c r="E21" i="9" s="1"/>
  <c r="E33" i="11"/>
  <c r="C3" i="10"/>
  <c r="E9" i="10"/>
  <c r="E10" i="10"/>
  <c r="E11" i="10"/>
  <c r="E14" i="10"/>
  <c r="E15" i="10"/>
  <c r="E17" i="10"/>
  <c r="E18" i="10"/>
  <c r="E19" i="10"/>
  <c r="E20" i="10"/>
  <c r="E21" i="10"/>
  <c r="E23" i="10"/>
  <c r="E24" i="10"/>
  <c r="E25" i="10"/>
  <c r="E26" i="10"/>
  <c r="E27" i="10"/>
  <c r="E28" i="10"/>
  <c r="E32" i="10"/>
  <c r="E33" i="10"/>
  <c r="E34" i="10"/>
  <c r="E20" i="9" s="1"/>
  <c r="C42" i="15"/>
  <c r="C43" i="15" s="1"/>
  <c r="A70" i="9" s="1"/>
  <c r="E18" i="9"/>
  <c r="E22" i="9" l="1"/>
  <c r="E48" i="9"/>
  <c r="E63" i="9" s="1"/>
</calcChain>
</file>

<file path=xl/sharedStrings.xml><?xml version="1.0" encoding="utf-8"?>
<sst xmlns="http://schemas.openxmlformats.org/spreadsheetml/2006/main" count="360" uniqueCount="255">
  <si>
    <t>AGENCY NAME:</t>
  </si>
  <si>
    <t>ADDRESS:</t>
  </si>
  <si>
    <t>Total</t>
  </si>
  <si>
    <t>Closing Fees</t>
  </si>
  <si>
    <t>Abstracting and Title Report Income</t>
  </si>
  <si>
    <t>Recording Fees</t>
  </si>
  <si>
    <t>Copy Fees</t>
  </si>
  <si>
    <t>Inspection Fees</t>
  </si>
  <si>
    <t>Interest Income</t>
  </si>
  <si>
    <t>Description of Expense Item</t>
  </si>
  <si>
    <t>Part A: Revenue</t>
  </si>
  <si>
    <t>1.</t>
  </si>
  <si>
    <t>2.</t>
  </si>
  <si>
    <t>3.</t>
  </si>
  <si>
    <t>4.</t>
  </si>
  <si>
    <t>5.</t>
  </si>
  <si>
    <t>6.</t>
  </si>
  <si>
    <t>Total Revenue</t>
  </si>
  <si>
    <t>7.</t>
  </si>
  <si>
    <t>8.</t>
  </si>
  <si>
    <t>9.</t>
  </si>
  <si>
    <t>10.</t>
  </si>
  <si>
    <t>11.</t>
  </si>
  <si>
    <t>12.</t>
  </si>
  <si>
    <t>Insurance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</si>
  <si>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</si>
  <si>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</si>
  <si>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</si>
  <si>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</si>
  <si>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</si>
  <si>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</si>
  <si>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</si>
  <si>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</si>
  <si>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</si>
  <si>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Employees' salaries and wages</t>
  </si>
  <si>
    <t>Owners' and partners' salaries and wages</t>
  </si>
  <si>
    <t>Employee benefits</t>
  </si>
  <si>
    <t>Rent</t>
  </si>
  <si>
    <t>Legal expense</t>
  </si>
  <si>
    <t>Licenses, taxes and fees</t>
  </si>
  <si>
    <t>Title plant expense and maintenance</t>
  </si>
  <si>
    <t>Office supplies</t>
  </si>
  <si>
    <t>Depreciation</t>
  </si>
  <si>
    <t>Education expense</t>
  </si>
  <si>
    <t>Bad debts</t>
  </si>
  <si>
    <t>Interest expense</t>
  </si>
  <si>
    <t>Employee travel and lodging</t>
  </si>
  <si>
    <t>Loss and loss adjustment expense (from Schedule D)</t>
  </si>
  <si>
    <t>Accounting and auditing expense</t>
  </si>
  <si>
    <t>Public relations expense</t>
  </si>
  <si>
    <t>Other expenses (from Schedule E)</t>
  </si>
  <si>
    <t>NEW MEXICO TITLE INSURANCE AGENTS STATISTICAL REPORT</t>
  </si>
  <si>
    <t>CONTACT NAME:</t>
  </si>
  <si>
    <t>SCHEDULE A:  STATEMENT OF INCOME AND EXPENSES</t>
  </si>
  <si>
    <t>Check One:</t>
  </si>
  <si>
    <t>Other income  (from Schedule C)</t>
  </si>
  <si>
    <t>Part B: Expenses</t>
  </si>
  <si>
    <t>Automobile expense</t>
  </si>
  <si>
    <t>Communication expense</t>
  </si>
  <si>
    <t>Total Expenses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</si>
  <si>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</si>
  <si>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</si>
  <si>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</si>
  <si>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</si>
  <si>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</si>
  <si>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</si>
  <si>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</si>
  <si>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</si>
  <si>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</si>
  <si>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Other excluded expenses  (from Schedule E)</t>
  </si>
  <si>
    <t>Total Excluded Expenses</t>
  </si>
  <si>
    <t>SCHEDULE B:  PREMIUMS BY UNDERWRITER</t>
  </si>
  <si>
    <t>Retained by</t>
  </si>
  <si>
    <t>This Agency</t>
  </si>
  <si>
    <t>Title Premiums</t>
  </si>
  <si>
    <t>This Agency Charged Premiums</t>
  </si>
  <si>
    <t>Name of Each</t>
  </si>
  <si>
    <t>Underwriting Company</t>
  </si>
  <si>
    <t>for Which</t>
  </si>
  <si>
    <t xml:space="preserve">(Carry total forward to </t>
  </si>
  <si>
    <t xml:space="preserve"> Schedule A, line A-1)</t>
  </si>
  <si>
    <t xml:space="preserve"> Schedule A, line A-2)</t>
  </si>
  <si>
    <t xml:space="preserve"> Schedule A, line A-3)</t>
  </si>
  <si>
    <t>Percentage of premiums remitted:</t>
  </si>
  <si>
    <t>SCHEDULE C:  IDENTIFICATION OF OTHER INCOME</t>
  </si>
  <si>
    <t>SCHEDULE D:  LOSSES AND LOSS ADJUSTMENT EXPENSES</t>
  </si>
  <si>
    <t>Total  (Carry forward to Schedule A, line B-17)</t>
  </si>
  <si>
    <t>Closing Losses</t>
  </si>
  <si>
    <t>Agent Errors</t>
  </si>
  <si>
    <t>Unfair Trade Practices</t>
  </si>
  <si>
    <t>Loss Adjustment Expenses</t>
  </si>
  <si>
    <t>E&amp;O or Fidelity Insurance</t>
  </si>
  <si>
    <t>SCHEDULE E:  IDENTIFICATION OF OTHER EXPENSES</t>
  </si>
  <si>
    <t>Total  (Carry forward to Schedule A, line B-20)</t>
  </si>
  <si>
    <t>Part A  -  Deductible Expenses</t>
  </si>
  <si>
    <t>Part B  -  Excluded Expenses</t>
  </si>
  <si>
    <t>Relation to</t>
  </si>
  <si>
    <t>Your Agency</t>
  </si>
  <si>
    <t>Amount</t>
  </si>
  <si>
    <t>Individual or Entity</t>
  </si>
  <si>
    <t>Percentage of</t>
  </si>
  <si>
    <t>Agency Owned</t>
  </si>
  <si>
    <t>Description</t>
  </si>
  <si>
    <t>Code</t>
  </si>
  <si>
    <t>Code (see below)</t>
  </si>
  <si>
    <t>A</t>
  </si>
  <si>
    <t>REA</t>
  </si>
  <si>
    <t>RED</t>
  </si>
  <si>
    <t>L</t>
  </si>
  <si>
    <t>UW</t>
  </si>
  <si>
    <t>NA</t>
  </si>
  <si>
    <t>Attorney</t>
  </si>
  <si>
    <t>Real estate agent</t>
  </si>
  <si>
    <t>Real estate developer</t>
  </si>
  <si>
    <t>Lending institution</t>
  </si>
  <si>
    <t>Underwriter</t>
  </si>
  <si>
    <t>None of the above</t>
  </si>
  <si>
    <t>Part C: Net Income for Ratemaking Purposes</t>
  </si>
  <si>
    <t>Alamo Title Insurance Company</t>
  </si>
  <si>
    <t>Chicago Title Insurance Company</t>
  </si>
  <si>
    <t>Commonwealth Land Title Insurance Company</t>
  </si>
  <si>
    <t>Fidelity National Title Insurance Company</t>
  </si>
  <si>
    <t>First American Title Insurance Company</t>
  </si>
  <si>
    <t>Old Republic National Title Insurance Company</t>
  </si>
  <si>
    <t>Title Resources Guaranty Company</t>
  </si>
  <si>
    <t>Salaries in excess of salary cap</t>
  </si>
  <si>
    <t>McKinley</t>
  </si>
  <si>
    <t>Rio Arriba</t>
  </si>
  <si>
    <t>San Juan</t>
  </si>
  <si>
    <t>Colfax</t>
  </si>
  <si>
    <t>Harding</t>
  </si>
  <si>
    <t>Mora</t>
  </si>
  <si>
    <t>Taos</t>
  </si>
  <si>
    <t>Union</t>
  </si>
  <si>
    <t>Bernalillo</t>
  </si>
  <si>
    <t>Cibola</t>
  </si>
  <si>
    <t>Curry</t>
  </si>
  <si>
    <t>Guadalupe</t>
  </si>
  <si>
    <t>Los Alamos</t>
  </si>
  <si>
    <t>Quay</t>
  </si>
  <si>
    <t>Sandoval</t>
  </si>
  <si>
    <t>San Miguel</t>
  </si>
  <si>
    <t>Santa Fe</t>
  </si>
  <si>
    <t>Torrance</t>
  </si>
  <si>
    <t>Valencia</t>
  </si>
  <si>
    <t>Chaves</t>
  </si>
  <si>
    <t>De Baca</t>
  </si>
  <si>
    <t>Eddy</t>
  </si>
  <si>
    <t>Lea</t>
  </si>
  <si>
    <t>Lincoln</t>
  </si>
  <si>
    <t>Otero</t>
  </si>
  <si>
    <t>Roosevelt</t>
  </si>
  <si>
    <t>Catron</t>
  </si>
  <si>
    <t>Dona Ana</t>
  </si>
  <si>
    <t>Grant</t>
  </si>
  <si>
    <t>Hidalgo</t>
  </si>
  <si>
    <t>Luna</t>
  </si>
  <si>
    <t>Sierra</t>
  </si>
  <si>
    <t>Socorro</t>
  </si>
  <si>
    <t>County</t>
  </si>
  <si>
    <t>Title</t>
  </si>
  <si>
    <t>Premiums</t>
  </si>
  <si>
    <t>Income</t>
  </si>
  <si>
    <t>TOTAL</t>
  </si>
  <si>
    <t>Title insurance written premiums  (from Schedule B)</t>
  </si>
  <si>
    <t>Less: Remitted title insurance premiums  (from Schedule B)</t>
  </si>
  <si>
    <t>Retained title insurance premiums  (from Schedule B)</t>
  </si>
  <si>
    <t>Total  (Carry forward to Schedule A, line D-9)</t>
  </si>
  <si>
    <t>Expense Allocation</t>
  </si>
  <si>
    <t>I</t>
  </si>
  <si>
    <t>E</t>
  </si>
  <si>
    <t>Reported</t>
  </si>
  <si>
    <t>Report?</t>
  </si>
  <si>
    <t>Name and Address of Affiliated Agency</t>
  </si>
  <si>
    <t>Elsewhere</t>
  </si>
  <si>
    <t>in This</t>
  </si>
  <si>
    <t>Total:</t>
  </si>
  <si>
    <t>Written</t>
  </si>
  <si>
    <t>Difference:</t>
  </si>
  <si>
    <t>Crosscheck with Schedule B:</t>
  </si>
  <si>
    <t>Total Other Income  (Carry forward to Schedule A, line A-4)</t>
  </si>
  <si>
    <t>1</t>
  </si>
  <si>
    <t>2</t>
  </si>
  <si>
    <t>Part E: Net Income</t>
  </si>
  <si>
    <t>Net income as reported on the books of the agency</t>
  </si>
  <si>
    <t>Part F: Equity</t>
  </si>
  <si>
    <t>Total equity as reported on balance sheet of the agency</t>
  </si>
  <si>
    <t>Signature</t>
  </si>
  <si>
    <t xml:space="preserve">THE COUNTY OF </t>
  </si>
  <si>
    <t>THE STATE OF</t>
  </si>
  <si>
    <t>AFFIDAVIT</t>
  </si>
  <si>
    <t>Notary Public</t>
  </si>
  <si>
    <t>My Commission Expires</t>
  </si>
  <si>
    <t>SCHEDULE F:  INCOME OR EXPENSE ALLOCATION FROM OTHER AFFILIATED ENTITIES</t>
  </si>
  <si>
    <t>SCHEDULE G:  PREMIUMS BY COUNTY</t>
  </si>
  <si>
    <t>SCHEDULE H:  IDENTIFICATION OF OWNERS</t>
  </si>
  <si>
    <t>Other</t>
  </si>
  <si>
    <t>EnTitle Insurance Company</t>
  </si>
  <si>
    <t xml:space="preserve">INDEPENDENT (NON-AFFILIATED) Title insurance agencies that are independently owned and write title insurance business 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</si>
  <si>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</si>
  <si>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</si>
  <si>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</si>
  <si>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WFG National Title Insurance Company</t>
  </si>
  <si>
    <t>Alliant National Title Insurance Company</t>
  </si>
  <si>
    <t>Premier Land Title Insurance Company</t>
  </si>
  <si>
    <t>NEW MEXICO TITLE INSURANCE AGENT'S STATISTICAL REPORT</t>
  </si>
  <si>
    <t xml:space="preserve">Part G: Employees </t>
  </si>
  <si>
    <t xml:space="preserve">Total number of employees </t>
  </si>
  <si>
    <t>Number of Commitments Not Paid for</t>
  </si>
  <si>
    <t>Title Premiums Written by this Agency for the Total Calendar Year Reported</t>
  </si>
  <si>
    <t xml:space="preserve">Title Premiums Remitted or Owed by this Agency to Underwriters </t>
  </si>
  <si>
    <t>Premium per Commitment</t>
  </si>
  <si>
    <t>Part B: Itemization of All Other Income</t>
  </si>
  <si>
    <t>Part A: Description of Income Item</t>
  </si>
  <si>
    <t>Part C: Commitments Not Paid</t>
  </si>
  <si>
    <t>North American Title Insurance Company</t>
  </si>
  <si>
    <t>Investors Title Insurance Company</t>
  </si>
  <si>
    <t>Premium Lost on Unpaid Commitments</t>
  </si>
  <si>
    <t>First National Title Insurance Company</t>
  </si>
  <si>
    <t>National Title Insurance of New York, Inc.</t>
  </si>
  <si>
    <t>AFB</t>
  </si>
  <si>
    <t>Affiliated Business Arrangement</t>
  </si>
  <si>
    <t>MSA</t>
  </si>
  <si>
    <t>Marketing Services Agreement</t>
  </si>
  <si>
    <t>one or more title insurance underwriters.</t>
  </si>
  <si>
    <t>Yes</t>
  </si>
  <si>
    <t>No</t>
  </si>
  <si>
    <t>Agents National Title Insurance Company</t>
  </si>
  <si>
    <t>American Guaranty Title Insurance Company</t>
  </si>
  <si>
    <t>AmTrust Title Insurance Company</t>
  </si>
  <si>
    <t>First American Title Guaranty Company</t>
  </si>
  <si>
    <t>Radian Title Insurance Inc.</t>
  </si>
  <si>
    <t>US National Title Insurance Company</t>
  </si>
  <si>
    <t>Westcor Land Title Insurance Company</t>
  </si>
  <si>
    <t>Stewart Title Guaranty Company</t>
  </si>
  <si>
    <t>Dakota Homestead Title Insurance Company</t>
  </si>
  <si>
    <t>For Calendar Year Ending December 31, 2021</t>
  </si>
  <si>
    <r>
      <t xml:space="preserve">SUBSCRIBED AND SWORN BEFORE ME </t>
    </r>
    <r>
      <rPr>
        <sz val="10"/>
        <rFont val="Arial"/>
        <family val="2"/>
      </rPr>
      <t>this _____day of _______________, 2022.</t>
    </r>
  </si>
  <si>
    <t>For the Calendar Year Ending December 31, 2021</t>
  </si>
  <si>
    <t>NEW MEXICO</t>
  </si>
  <si>
    <t>LOS ALAMOS</t>
  </si>
  <si>
    <t>I Denise G. Terrazas, the President of Title Guaranty, LLC, being duly sworn, deposes and says that all of the income, expense and other informational items contained on the attached Schedules A through H of this named Company's Agents Statistical Report for the year ended December 31, 2021 are a full and true statement of income and expenses in accordance with the instructions provided, according to the best of my information, knowledge and belief.</t>
  </si>
  <si>
    <t>Title Coordination Fees</t>
  </si>
  <si>
    <t>Cancellation Fees</t>
  </si>
  <si>
    <t>Custodial/Shred</t>
  </si>
  <si>
    <t>Bank Fees</t>
  </si>
  <si>
    <t>Office Equipment Maintenance</t>
  </si>
  <si>
    <t>Office Equipment Software Maintenance</t>
  </si>
  <si>
    <t>Contract Services IT/WEB</t>
  </si>
  <si>
    <t>Note:  Office and IT Equipment included in "Office Supplies"</t>
  </si>
  <si>
    <t>PR Donations</t>
  </si>
  <si>
    <t>N/A</t>
  </si>
  <si>
    <t>Denise G. Terrazas</t>
  </si>
  <si>
    <t>Title Guaranty, LLC</t>
  </si>
  <si>
    <t>1631 Central Ave., / PO Box 146, Los Alamos NM 87544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</si>
</sst>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_)"/>
    <numFmt numFmtId="165" formatCode="0.0%"/>
  </numFmts>
  <fonts count="19" x14ac:knownFonts="1">
    <font>
      <sz val="10"/>
      <name val="Courier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8"/>
      <name val="Arial"/>
      <family val="2"/>
    </font>
    <font>
      <i/>
      <sz val="12"/>
      <color indexed="18"/>
      <name val="Arial"/>
      <family val="2"/>
    </font>
    <font>
      <sz val="10"/>
      <color indexed="8"/>
      <name val="Arial"/>
      <family val="2"/>
    </font>
    <font>
      <b/>
      <sz val="10"/>
      <name val="Courie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i/>
      <sz val="12"/>
      <name val="Arial"/>
      <family val="2"/>
    </font>
    <font>
      <i/>
      <sz val="11"/>
      <color indexed="18"/>
      <name val="Arial"/>
      <family val="2"/>
    </font>
    <font>
      <sz val="10"/>
      <name val="Courier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37" fontId="0" fillId="0" borderId="0"/>
    <xf numFmtId="44" fontId="17" fillId="0" borderId="0" applyFont="0" applyFill="0" applyBorder="0" applyAlignment="0" applyProtection="0"/>
    <xf numFmtId="37" fontId="17" fillId="0" borderId="0"/>
  </cellStyleXfs>
  <cellXfs count="179">
    <xf numFmtId="37" fontId="0" fillId="0" borderId="0" xfId="0"/>
    <xf numFmtId="37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7" fontId="2" fillId="0" borderId="0" xfId="0" applyNumberFormat="1" applyFont="1" applyAlignment="1">
      <alignment horizontal="center" vertical="center"/>
    </xf>
    <xf numFmtId="37" fontId="1" fillId="0" borderId="0" xfId="0" applyNumberFormat="1" applyFont="1" applyAlignment="1">
      <alignment vertical="center"/>
    </xf>
    <xf numFmtId="37" fontId="3" fillId="0" borderId="0" xfId="0" applyNumberFormat="1" applyFont="1" applyAlignment="1">
      <alignment horizontal="center" vertical="center"/>
    </xf>
    <xf numFmtId="37" fontId="4" fillId="0" borderId="0" xfId="0" applyNumberFormat="1" applyFont="1" applyAlignment="1">
      <alignment horizontal="center" vertical="center"/>
    </xf>
    <xf numFmtId="37" fontId="5" fillId="0" borderId="0" xfId="0" applyFont="1"/>
    <xf numFmtId="49" fontId="6" fillId="2" borderId="1" xfId="0" applyNumberFormat="1" applyFont="1" applyFill="1" applyBorder="1" applyAlignment="1" applyProtection="1">
      <alignment horizontal="left"/>
    </xf>
    <xf numFmtId="164" fontId="5" fillId="2" borderId="2" xfId="0" applyNumberFormat="1" applyFont="1" applyFill="1" applyBorder="1" applyProtection="1"/>
    <xf numFmtId="49" fontId="5" fillId="0" borderId="3" xfId="0" applyNumberFormat="1" applyFont="1" applyBorder="1" applyAlignment="1" applyProtection="1">
      <alignment horizontal="right"/>
    </xf>
    <xf numFmtId="164" fontId="5" fillId="0" borderId="3" xfId="0" applyNumberFormat="1" applyFont="1" applyBorder="1" applyProtection="1"/>
    <xf numFmtId="49" fontId="5" fillId="0" borderId="4" xfId="0" applyNumberFormat="1" applyFont="1" applyBorder="1" applyAlignment="1" applyProtection="1">
      <alignment horizontal="right"/>
    </xf>
    <xf numFmtId="164" fontId="5" fillId="0" borderId="4" xfId="0" applyNumberFormat="1" applyFont="1" applyBorder="1" applyProtection="1"/>
    <xf numFmtId="37" fontId="5" fillId="0" borderId="0" xfId="0" applyFont="1" applyAlignment="1">
      <alignment horizontal="right"/>
    </xf>
    <xf numFmtId="164" fontId="6" fillId="0" borderId="4" xfId="0" applyNumberFormat="1" applyFont="1" applyBorder="1" applyProtection="1"/>
    <xf numFmtId="164" fontId="5" fillId="0" borderId="0" xfId="0" applyNumberFormat="1" applyFont="1" applyBorder="1" applyProtection="1"/>
    <xf numFmtId="49" fontId="6" fillId="2" borderId="1" xfId="0" applyNumberFormat="1" applyFont="1" applyFill="1" applyBorder="1" applyProtection="1"/>
    <xf numFmtId="164" fontId="6" fillId="0" borderId="5" xfId="0" applyNumberFormat="1" applyFont="1" applyBorder="1" applyProtection="1"/>
    <xf numFmtId="49" fontId="5" fillId="0" borderId="6" xfId="0" applyNumberFormat="1" applyFont="1" applyBorder="1" applyProtection="1"/>
    <xf numFmtId="164" fontId="5" fillId="0" borderId="6" xfId="0" applyNumberFormat="1" applyFont="1" applyBorder="1" applyProtection="1"/>
    <xf numFmtId="49" fontId="6" fillId="2" borderId="5" xfId="0" applyNumberFormat="1" applyFont="1" applyFill="1" applyBorder="1" applyProtection="1"/>
    <xf numFmtId="164" fontId="5" fillId="2" borderId="1" xfId="0" applyNumberFormat="1" applyFont="1" applyFill="1" applyBorder="1" applyProtection="1"/>
    <xf numFmtId="49" fontId="5" fillId="0" borderId="7" xfId="0" applyNumberFormat="1" applyFont="1" applyBorder="1" applyAlignment="1" applyProtection="1">
      <alignment horizontal="right"/>
    </xf>
    <xf numFmtId="164" fontId="6" fillId="0" borderId="7" xfId="0" applyNumberFormat="1" applyFont="1" applyBorder="1" applyProtection="1"/>
    <xf numFmtId="37" fontId="5" fillId="0" borderId="0" xfId="0" applyFont="1" applyAlignment="1">
      <alignment horizontal="center"/>
    </xf>
    <xf numFmtId="49" fontId="5" fillId="0" borderId="0" xfId="0" applyNumberFormat="1" applyFont="1"/>
    <xf numFmtId="37" fontId="5" fillId="0" borderId="0" xfId="0" applyNumberFormat="1" applyFont="1"/>
    <xf numFmtId="37" fontId="5" fillId="2" borderId="8" xfId="0" applyNumberFormat="1" applyFont="1" applyFill="1" applyBorder="1" applyAlignment="1" applyProtection="1">
      <alignment horizontal="center"/>
    </xf>
    <xf numFmtId="49" fontId="6" fillId="0" borderId="4" xfId="0" applyNumberFormat="1" applyFont="1" applyBorder="1" applyAlignment="1" applyProtection="1">
      <alignment horizontal="left"/>
    </xf>
    <xf numFmtId="37" fontId="5" fillId="0" borderId="8" xfId="0" applyNumberFormat="1" applyFont="1" applyFill="1" applyBorder="1" applyAlignment="1" applyProtection="1">
      <alignment horizontal="center"/>
    </xf>
    <xf numFmtId="37" fontId="5" fillId="0" borderId="9" xfId="0" applyNumberFormat="1" applyFont="1" applyFill="1" applyBorder="1" applyAlignment="1" applyProtection="1">
      <alignment horizontal="center"/>
    </xf>
    <xf numFmtId="49" fontId="6" fillId="0" borderId="0" xfId="0" applyNumberFormat="1" applyFont="1" applyBorder="1" applyAlignment="1" applyProtection="1">
      <alignment horizontal="left"/>
    </xf>
    <xf numFmtId="164" fontId="5" fillId="0" borderId="1" xfId="0" applyNumberFormat="1" applyFont="1" applyBorder="1" applyProtection="1"/>
    <xf numFmtId="164" fontId="9" fillId="0" borderId="1" xfId="0" applyNumberFormat="1" applyFont="1" applyBorder="1" applyAlignment="1" applyProtection="1">
      <alignment horizontal="center"/>
    </xf>
    <xf numFmtId="164" fontId="9" fillId="0" borderId="5" xfId="0" applyNumberFormat="1" applyFont="1" applyBorder="1" applyAlignment="1" applyProtection="1">
      <alignment horizontal="center"/>
    </xf>
    <xf numFmtId="49" fontId="5" fillId="0" borderId="5" xfId="0" applyNumberFormat="1" applyFont="1" applyFill="1" applyBorder="1" applyAlignment="1" applyProtection="1">
      <alignment horizontal="center"/>
    </xf>
    <xf numFmtId="49" fontId="5" fillId="0" borderId="7" xfId="0" applyNumberFormat="1" applyFont="1" applyFill="1" applyBorder="1" applyAlignment="1" applyProtection="1">
      <alignment horizontal="center"/>
    </xf>
    <xf numFmtId="49" fontId="5" fillId="0" borderId="3" xfId="0" applyNumberFormat="1" applyFont="1" applyFill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center"/>
    </xf>
    <xf numFmtId="49" fontId="5" fillId="0" borderId="4" xfId="0" applyNumberFormat="1" applyFont="1" applyBorder="1" applyAlignment="1" applyProtection="1">
      <alignment horizontal="center"/>
    </xf>
    <xf numFmtId="165" fontId="5" fillId="0" borderId="4" xfId="0" applyNumberFormat="1" applyFont="1" applyBorder="1" applyProtection="1"/>
    <xf numFmtId="49" fontId="5" fillId="0" borderId="4" xfId="0" applyNumberFormat="1" applyFont="1" applyFill="1" applyBorder="1" applyAlignment="1" applyProtection="1">
      <alignment horizontal="left"/>
    </xf>
    <xf numFmtId="49" fontId="5" fillId="0" borderId="3" xfId="0" applyNumberFormat="1" applyFont="1" applyFill="1" applyBorder="1" applyAlignment="1" applyProtection="1">
      <alignment horizontal="left"/>
    </xf>
    <xf numFmtId="49" fontId="6" fillId="2" borderId="4" xfId="0" applyNumberFormat="1" applyFont="1" applyFill="1" applyBorder="1" applyAlignment="1" applyProtection="1">
      <alignment horizontal="center"/>
    </xf>
    <xf numFmtId="49" fontId="5" fillId="0" borderId="4" xfId="0" applyNumberFormat="1" applyFont="1" applyBorder="1" applyAlignment="1" applyProtection="1"/>
    <xf numFmtId="49" fontId="5" fillId="0" borderId="3" xfId="0" applyNumberFormat="1" applyFont="1" applyBorder="1" applyAlignment="1" applyProtection="1"/>
    <xf numFmtId="49" fontId="5" fillId="0" borderId="4" xfId="0" applyNumberFormat="1" applyFont="1" applyFill="1" applyBorder="1" applyAlignment="1" applyProtection="1"/>
    <xf numFmtId="49" fontId="6" fillId="0" borderId="2" xfId="0" applyNumberFormat="1" applyFont="1" applyBorder="1" applyAlignment="1" applyProtection="1">
      <alignment horizontal="left"/>
    </xf>
    <xf numFmtId="49" fontId="5" fillId="0" borderId="8" xfId="0" applyNumberFormat="1" applyFont="1" applyBorder="1" applyAlignment="1" applyProtection="1">
      <alignment horizontal="right"/>
    </xf>
    <xf numFmtId="49" fontId="5" fillId="0" borderId="4" xfId="0" applyNumberFormat="1" applyFont="1" applyFill="1" applyBorder="1" applyAlignment="1" applyProtection="1">
      <alignment horizontal="center"/>
    </xf>
    <xf numFmtId="37" fontId="5" fillId="0" borderId="4" xfId="0" applyNumberFormat="1" applyFont="1" applyBorder="1" applyProtection="1"/>
    <xf numFmtId="37" fontId="11" fillId="0" borderId="0" xfId="0" applyNumberFormat="1" applyFont="1" applyBorder="1" applyAlignment="1" applyProtection="1">
      <alignment horizontal="right"/>
    </xf>
    <xf numFmtId="37" fontId="11" fillId="0" borderId="4" xfId="0" applyNumberFormat="1" applyFont="1" applyBorder="1" applyProtection="1"/>
    <xf numFmtId="1" fontId="5" fillId="3" borderId="4" xfId="0" applyNumberFormat="1" applyFont="1" applyFill="1" applyBorder="1" applyProtection="1">
      <protection locked="0"/>
    </xf>
    <xf numFmtId="1" fontId="5" fillId="3" borderId="3" xfId="0" applyNumberFormat="1" applyFont="1" applyFill="1" applyBorder="1" applyProtection="1">
      <protection locked="0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3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12" fillId="0" borderId="0" xfId="0" applyFont="1"/>
    <xf numFmtId="37" fontId="5" fillId="3" borderId="3" xfId="0" applyNumberFormat="1" applyFont="1" applyFill="1" applyBorder="1" applyProtection="1">
      <protection locked="0"/>
    </xf>
    <xf numFmtId="37" fontId="5" fillId="3" borderId="4" xfId="0" applyNumberFormat="1" applyFont="1" applyFill="1" applyBorder="1" applyProtection="1">
      <protection locked="0"/>
    </xf>
    <xf numFmtId="49" fontId="1" fillId="3" borderId="0" xfId="0" applyNumberFormat="1" applyFont="1" applyFill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Protection="1">
      <protection locked="0"/>
    </xf>
    <xf numFmtId="164" fontId="5" fillId="3" borderId="3" xfId="0" applyNumberFormat="1" applyFont="1" applyFill="1" applyBorder="1" applyProtection="1">
      <protection locked="0"/>
    </xf>
    <xf numFmtId="49" fontId="5" fillId="3" borderId="4" xfId="0" applyNumberFormat="1" applyFont="1" applyFill="1" applyBorder="1" applyAlignment="1" applyProtection="1">
      <alignment horizontal="left"/>
      <protection locked="0"/>
    </xf>
    <xf numFmtId="49" fontId="5" fillId="3" borderId="4" xfId="0" applyNumberFormat="1" applyFont="1" applyFill="1" applyBorder="1" applyAlignment="1" applyProtection="1">
      <alignment horizontal="center"/>
      <protection locked="0"/>
    </xf>
    <xf numFmtId="49" fontId="5" fillId="3" borderId="3" xfId="0" applyNumberFormat="1" applyFont="1" applyFill="1" applyBorder="1" applyAlignment="1" applyProtection="1">
      <alignment horizontal="left"/>
      <protection locked="0"/>
    </xf>
    <xf numFmtId="49" fontId="5" fillId="3" borderId="3" xfId="0" applyNumberFormat="1" applyFont="1" applyFill="1" applyBorder="1" applyAlignment="1" applyProtection="1">
      <alignment horizontal="center"/>
      <protection locked="0"/>
    </xf>
    <xf numFmtId="165" fontId="5" fillId="3" borderId="4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37" fontId="5" fillId="0" borderId="4" xfId="0" applyNumberFormat="1" applyFont="1" applyFill="1" applyBorder="1" applyProtection="1"/>
    <xf numFmtId="37" fontId="5" fillId="0" borderId="2" xfId="0" applyNumberFormat="1" applyFont="1" applyBorder="1" applyProtection="1"/>
    <xf numFmtId="49" fontId="1" fillId="0" borderId="0" xfId="0" applyNumberFormat="1" applyFont="1" applyAlignment="1" applyProtection="1">
      <alignment vertical="center"/>
    </xf>
    <xf numFmtId="37" fontId="5" fillId="0" borderId="0" xfId="0" applyNumberFormat="1" applyFont="1" applyBorder="1" applyProtection="1"/>
    <xf numFmtId="37" fontId="5" fillId="2" borderId="8" xfId="0" applyNumberFormat="1" applyFont="1" applyFill="1" applyBorder="1" applyProtection="1"/>
    <xf numFmtId="164" fontId="5" fillId="3" borderId="3" xfId="0" applyNumberFormat="1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left"/>
      <protection locked="0"/>
    </xf>
    <xf numFmtId="37" fontId="15" fillId="0" borderId="0" xfId="0" applyFont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5" fillId="0" borderId="0" xfId="2" applyFont="1"/>
    <xf numFmtId="37" fontId="5" fillId="0" borderId="10" xfId="2" applyFont="1" applyBorder="1"/>
    <xf numFmtId="37" fontId="5" fillId="0" borderId="0" xfId="2" applyFont="1" applyBorder="1"/>
    <xf numFmtId="37" fontId="5" fillId="0" borderId="0" xfId="2" applyFont="1" applyAlignment="1">
      <alignment wrapText="1"/>
    </xf>
    <xf numFmtId="37" fontId="6" fillId="0" borderId="0" xfId="2" applyFont="1" applyAlignment="1"/>
    <xf numFmtId="49" fontId="1" fillId="0" borderId="0" xfId="0" applyNumberFormat="1" applyFont="1" applyFill="1" applyAlignment="1" applyProtection="1">
      <alignment horizontal="center" vertical="center"/>
    </xf>
    <xf numFmtId="37" fontId="5" fillId="0" borderId="0" xfId="0" applyFont="1" applyBorder="1" applyProtection="1"/>
    <xf numFmtId="37" fontId="1" fillId="0" borderId="0" xfId="0" applyFont="1" applyAlignment="1" applyProtection="1">
      <alignment vertical="center"/>
    </xf>
    <xf numFmtId="37" fontId="2" fillId="0" borderId="0" xfId="0" applyNumberFormat="1" applyFont="1" applyAlignment="1" applyProtection="1">
      <alignment horizontal="center" vertical="center"/>
    </xf>
    <xf numFmtId="37" fontId="1" fillId="0" borderId="0" xfId="0" applyNumberFormat="1" applyFont="1" applyAlignment="1" applyProtection="1">
      <alignment vertical="center"/>
    </xf>
    <xf numFmtId="37" fontId="3" fillId="0" borderId="0" xfId="0" applyNumberFormat="1" applyFont="1" applyAlignment="1" applyProtection="1">
      <alignment horizontal="center" vertical="center"/>
    </xf>
    <xf numFmtId="37" fontId="10" fillId="0" borderId="0" xfId="0" applyNumberFormat="1" applyFont="1" applyAlignment="1" applyProtection="1">
      <alignment horizontal="center" vertical="center"/>
    </xf>
    <xf numFmtId="37" fontId="6" fillId="0" borderId="0" xfId="0" applyFont="1" applyAlignment="1" applyProtection="1">
      <alignment horizontal="right" vertical="center"/>
    </xf>
    <xf numFmtId="49" fontId="8" fillId="0" borderId="0" xfId="0" applyNumberFormat="1" applyFont="1" applyAlignment="1" applyProtection="1">
      <alignment vertical="center"/>
    </xf>
    <xf numFmtId="37" fontId="7" fillId="0" borderId="0" xfId="0" applyFont="1" applyAlignment="1" applyProtection="1">
      <alignment horizontal="left"/>
    </xf>
    <xf numFmtId="37" fontId="7" fillId="0" borderId="0" xfId="0" applyFont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center" wrapText="1"/>
    </xf>
    <xf numFmtId="37" fontId="5" fillId="0" borderId="0" xfId="0" applyFont="1" applyAlignment="1" applyProtection="1">
      <alignment horizontal="center" wrapText="1"/>
    </xf>
    <xf numFmtId="37" fontId="5" fillId="0" borderId="0" xfId="0" applyNumberFormat="1" applyFont="1" applyAlignment="1" applyProtection="1">
      <alignment horizontal="center" wrapText="1"/>
    </xf>
    <xf numFmtId="37" fontId="5" fillId="0" borderId="0" xfId="0" applyFont="1" applyProtection="1"/>
    <xf numFmtId="37" fontId="5" fillId="0" borderId="3" xfId="0" applyNumberFormat="1" applyFont="1" applyFill="1" applyBorder="1" applyProtection="1"/>
    <xf numFmtId="37" fontId="5" fillId="0" borderId="0" xfId="0" applyFont="1" applyAlignment="1" applyProtection="1">
      <alignment horizontal="right"/>
    </xf>
    <xf numFmtId="49" fontId="5" fillId="0" borderId="0" xfId="0" applyNumberFormat="1" applyFont="1" applyBorder="1" applyProtection="1"/>
    <xf numFmtId="37" fontId="5" fillId="0" borderId="5" xfId="0" applyNumberFormat="1" applyFont="1" applyBorder="1" applyProtection="1"/>
    <xf numFmtId="37" fontId="5" fillId="0" borderId="6" xfId="0" applyNumberFormat="1" applyFont="1" applyBorder="1" applyProtection="1"/>
    <xf numFmtId="37" fontId="5" fillId="0" borderId="3" xfId="0" applyNumberFormat="1" applyFont="1" applyBorder="1" applyProtection="1"/>
    <xf numFmtId="37" fontId="5" fillId="0" borderId="6" xfId="0" applyFont="1" applyBorder="1" applyProtection="1"/>
    <xf numFmtId="49" fontId="5" fillId="0" borderId="2" xfId="0" applyNumberFormat="1" applyFont="1" applyBorder="1" applyProtection="1"/>
    <xf numFmtId="37" fontId="5" fillId="0" borderId="2" xfId="0" applyFont="1" applyBorder="1" applyProtection="1"/>
    <xf numFmtId="37" fontId="5" fillId="0" borderId="0" xfId="0" applyFont="1" applyAlignment="1" applyProtection="1">
      <alignment horizontal="center"/>
    </xf>
    <xf numFmtId="49" fontId="5" fillId="0" borderId="0" xfId="0" applyNumberFormat="1" applyFont="1" applyProtection="1"/>
    <xf numFmtId="37" fontId="5" fillId="0" borderId="0" xfId="0" applyNumberFormat="1" applyFont="1" applyProtection="1"/>
    <xf numFmtId="37" fontId="14" fillId="0" borderId="0" xfId="0" applyFont="1" applyAlignment="1" applyProtection="1">
      <alignment horizontal="center"/>
    </xf>
    <xf numFmtId="37" fontId="13" fillId="0" borderId="0" xfId="0" applyFont="1" applyAlignment="1" applyProtection="1"/>
    <xf numFmtId="37" fontId="4" fillId="0" borderId="0" xfId="0" applyNumberFormat="1" applyFont="1" applyAlignment="1" applyProtection="1">
      <alignment horizontal="center" vertical="center"/>
    </xf>
    <xf numFmtId="37" fontId="6" fillId="0" borderId="0" xfId="0" applyFont="1" applyAlignment="1" applyProtection="1">
      <alignment horizontal="center" wrapText="1"/>
    </xf>
    <xf numFmtId="49" fontId="6" fillId="0" borderId="0" xfId="0" applyNumberFormat="1" applyFont="1" applyAlignment="1" applyProtection="1">
      <alignment horizontal="center" wrapText="1"/>
    </xf>
    <xf numFmtId="37" fontId="6" fillId="0" borderId="0" xfId="0" applyNumberFormat="1" applyFont="1" applyAlignment="1" applyProtection="1">
      <alignment horizontal="center" wrapText="1"/>
    </xf>
    <xf numFmtId="49" fontId="9" fillId="0" borderId="11" xfId="0" applyNumberFormat="1" applyFont="1" applyBorder="1" applyAlignment="1" applyProtection="1">
      <alignment horizontal="center"/>
    </xf>
    <xf numFmtId="49" fontId="9" fillId="0" borderId="3" xfId="0" applyNumberFormat="1" applyFont="1" applyBorder="1" applyAlignment="1" applyProtection="1">
      <alignment horizontal="center"/>
    </xf>
    <xf numFmtId="49" fontId="5" fillId="0" borderId="0" xfId="0" applyNumberFormat="1" applyFont="1" applyAlignment="1" applyProtection="1">
      <alignment horizontal="right"/>
    </xf>
    <xf numFmtId="165" fontId="5" fillId="0" borderId="0" xfId="0" applyNumberFormat="1" applyFont="1" applyProtection="1"/>
    <xf numFmtId="37" fontId="0" fillId="0" borderId="0" xfId="0" applyProtection="1"/>
    <xf numFmtId="37" fontId="0" fillId="0" borderId="9" xfId="0" applyBorder="1" applyProtection="1"/>
    <xf numFmtId="37" fontId="6" fillId="0" borderId="0" xfId="0" applyFont="1" applyAlignment="1" applyProtection="1">
      <alignment horizontal="center"/>
    </xf>
    <xf numFmtId="49" fontId="5" fillId="0" borderId="0" xfId="0" applyNumberFormat="1" applyFont="1" applyAlignment="1" applyProtection="1">
      <alignment horizontal="left" wrapText="1"/>
    </xf>
    <xf numFmtId="37" fontId="5" fillId="0" borderId="4" xfId="0" applyFont="1" applyBorder="1" applyProtection="1"/>
    <xf numFmtId="49" fontId="5" fillId="0" borderId="0" xfId="0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Protection="1"/>
    <xf numFmtId="49" fontId="6" fillId="2" borderId="4" xfId="0" applyNumberFormat="1" applyFont="1" applyFill="1" applyBorder="1" applyProtection="1"/>
    <xf numFmtId="164" fontId="5" fillId="2" borderId="4" xfId="0" applyNumberFormat="1" applyFont="1" applyFill="1" applyBorder="1" applyProtection="1"/>
    <xf numFmtId="37" fontId="5" fillId="2" borderId="4" xfId="0" applyNumberFormat="1" applyFont="1" applyFill="1" applyBorder="1" applyProtection="1"/>
    <xf numFmtId="37" fontId="0" fillId="0" borderId="4" xfId="0" applyBorder="1" applyProtection="1"/>
    <xf numFmtId="37" fontId="0" fillId="0" borderId="0" xfId="0" applyBorder="1" applyProtection="1"/>
    <xf numFmtId="164" fontId="5" fillId="0" borderId="2" xfId="0" applyNumberFormat="1" applyFont="1" applyBorder="1" applyProtection="1"/>
    <xf numFmtId="44" fontId="6" fillId="0" borderId="4" xfId="1" applyFont="1" applyFill="1" applyBorder="1" applyProtection="1"/>
    <xf numFmtId="37" fontId="6" fillId="2" borderId="12" xfId="0" applyNumberFormat="1" applyFont="1" applyFill="1" applyBorder="1" applyAlignment="1" applyProtection="1">
      <alignment wrapText="1"/>
    </xf>
    <xf numFmtId="49" fontId="5" fillId="0" borderId="0" xfId="0" applyNumberFormat="1" applyFont="1" applyBorder="1" applyAlignment="1" applyProtection="1">
      <alignment horizontal="center"/>
    </xf>
    <xf numFmtId="164" fontId="5" fillId="0" borderId="13" xfId="0" applyNumberFormat="1" applyFont="1" applyBorder="1" applyProtection="1"/>
    <xf numFmtId="49" fontId="5" fillId="0" borderId="4" xfId="0" quotePrefix="1" applyNumberFormat="1" applyFont="1" applyBorder="1" applyAlignment="1" applyProtection="1">
      <alignment horizontal="center"/>
    </xf>
    <xf numFmtId="49" fontId="6" fillId="4" borderId="2" xfId="0" applyNumberFormat="1" applyFont="1" applyFill="1" applyBorder="1" applyAlignment="1" applyProtection="1"/>
    <xf numFmtId="49" fontId="6" fillId="4" borderId="8" xfId="0" applyNumberFormat="1" applyFont="1" applyFill="1" applyBorder="1" applyAlignment="1" applyProtection="1">
      <alignment horizontal="center" wrapText="1"/>
    </xf>
    <xf numFmtId="44" fontId="5" fillId="0" borderId="3" xfId="1" applyFont="1" applyFill="1" applyBorder="1" applyProtection="1"/>
    <xf numFmtId="37" fontId="5" fillId="0" borderId="0" xfId="0" applyNumberFormat="1" applyFont="1" applyFill="1" applyBorder="1" applyProtection="1"/>
    <xf numFmtId="49" fontId="5" fillId="0" borderId="0" xfId="0" applyNumberFormat="1" applyFont="1" applyAlignment="1">
      <alignment horizontal="center"/>
    </xf>
    <xf numFmtId="0" fontId="6" fillId="0" borderId="0" xfId="0" applyNumberFormat="1" applyFont="1" applyAlignment="1" applyProtection="1">
      <alignment horizontal="center" wrapText="1"/>
    </xf>
    <xf numFmtId="37" fontId="5" fillId="0" borderId="0" xfId="0" applyFont="1" applyAlignment="1" applyProtection="1">
      <alignment horizontal="left" wrapText="1"/>
      <protection locked="0"/>
    </xf>
    <xf numFmtId="37" fontId="5" fillId="5" borderId="10" xfId="2" applyFont="1" applyFill="1" applyBorder="1" applyAlignment="1" applyProtection="1">
      <protection locked="0"/>
    </xf>
    <xf numFmtId="37" fontId="5" fillId="5" borderId="10" xfId="2" applyFont="1" applyFill="1" applyBorder="1" applyAlignment="1" applyProtection="1">
      <alignment wrapText="1"/>
      <protection locked="0"/>
    </xf>
    <xf numFmtId="37" fontId="14" fillId="0" borderId="0" xfId="0" applyFont="1" applyAlignment="1" applyProtection="1">
      <alignment horizontal="center"/>
    </xf>
    <xf numFmtId="37" fontId="1" fillId="3" borderId="0" xfId="0" applyNumberFormat="1" applyFont="1" applyFill="1" applyAlignment="1" applyProtection="1">
      <alignment horizontal="left" vertical="center"/>
      <protection locked="0"/>
    </xf>
    <xf numFmtId="37" fontId="2" fillId="0" borderId="0" xfId="0" applyNumberFormat="1" applyFont="1" applyAlignment="1" applyProtection="1">
      <alignment horizontal="center" vertical="center"/>
    </xf>
    <xf numFmtId="37" fontId="0" fillId="0" borderId="0" xfId="0" applyAlignment="1">
      <alignment vertical="center"/>
    </xf>
    <xf numFmtId="49" fontId="5" fillId="0" borderId="5" xfId="0" applyNumberFormat="1" applyFont="1" applyFill="1" applyBorder="1" applyAlignment="1" applyProtection="1">
      <alignment horizontal="center" wrapText="1"/>
    </xf>
    <xf numFmtId="49" fontId="5" fillId="0" borderId="7" xfId="0" applyNumberFormat="1" applyFont="1" applyFill="1" applyBorder="1" applyAlignment="1" applyProtection="1">
      <alignment horizontal="center" wrapText="1"/>
    </xf>
    <xf numFmtId="49" fontId="5" fillId="0" borderId="3" xfId="0" applyNumberFormat="1" applyFont="1" applyFill="1" applyBorder="1" applyAlignment="1" applyProtection="1">
      <alignment horizontal="center" wrapText="1"/>
    </xf>
    <xf numFmtId="164" fontId="5" fillId="0" borderId="5" xfId="0" applyNumberFormat="1" applyFont="1" applyFill="1" applyBorder="1" applyAlignment="1" applyProtection="1">
      <alignment horizontal="center" wrapText="1"/>
    </xf>
    <xf numFmtId="164" fontId="5" fillId="0" borderId="7" xfId="0" applyNumberFormat="1" applyFont="1" applyFill="1" applyBorder="1" applyAlignment="1" applyProtection="1">
      <alignment horizontal="center" wrapText="1"/>
    </xf>
    <xf numFmtId="164" fontId="5" fillId="0" borderId="3" xfId="0" applyNumberFormat="1" applyFont="1" applyFill="1" applyBorder="1" applyAlignment="1" applyProtection="1">
      <alignment horizontal="center" wrapText="1"/>
    </xf>
    <xf numFmtId="37" fontId="18" fillId="0" borderId="0" xfId="0" applyFont="1" applyAlignment="1" applyProtection="1">
      <alignment horizontal="center" wrapText="1"/>
    </xf>
    <xf numFmtId="37" fontId="3" fillId="0" borderId="0" xfId="0" applyNumberFormat="1" applyFont="1" applyAlignment="1" applyProtection="1">
      <alignment horizontal="center" vertical="center"/>
    </xf>
    <xf numFmtId="164" fontId="5" fillId="3" borderId="13" xfId="0" applyNumberFormat="1" applyFont="1" applyFill="1" applyBorder="1" applyAlignment="1" applyProtection="1">
      <alignment horizontal="left"/>
      <protection locked="0"/>
    </xf>
    <xf numFmtId="164" fontId="5" fillId="3" borderId="12" xfId="0" applyNumberFormat="1" applyFont="1" applyFill="1" applyBorder="1" applyAlignment="1" applyProtection="1">
      <alignment horizontal="left"/>
      <protection locked="0"/>
    </xf>
    <xf numFmtId="164" fontId="5" fillId="0" borderId="11" xfId="0" applyNumberFormat="1" applyFont="1" applyBorder="1" applyAlignment="1" applyProtection="1">
      <alignment horizontal="left"/>
    </xf>
    <xf numFmtId="164" fontId="5" fillId="0" borderId="14" xfId="0" applyNumberFormat="1" applyFont="1" applyBorder="1" applyAlignment="1" applyProtection="1">
      <alignment horizontal="left"/>
    </xf>
    <xf numFmtId="164" fontId="5" fillId="0" borderId="13" xfId="0" applyNumberFormat="1" applyFont="1" applyBorder="1" applyAlignment="1" applyProtection="1">
      <alignment horizontal="left"/>
    </xf>
    <xf numFmtId="164" fontId="5" fillId="0" borderId="12" xfId="0" applyNumberFormat="1" applyFont="1" applyBorder="1" applyAlignment="1" applyProtection="1">
      <alignment horizontal="left"/>
    </xf>
    <xf numFmtId="37" fontId="4" fillId="0" borderId="0" xfId="0" applyNumberFormat="1" applyFont="1" applyAlignment="1" applyProtection="1">
      <alignment horizontal="center" vertical="center"/>
    </xf>
    <xf numFmtId="37" fontId="5" fillId="0" borderId="10" xfId="0" applyFont="1" applyBorder="1" applyAlignment="1" applyProtection="1">
      <alignment horizontal="center" wrapText="1"/>
    </xf>
    <xf numFmtId="164" fontId="5" fillId="0" borderId="6" xfId="0" applyNumberFormat="1" applyFont="1" applyBorder="1" applyAlignment="1" applyProtection="1">
      <alignment horizontal="center"/>
    </xf>
    <xf numFmtId="164" fontId="5" fillId="0" borderId="13" xfId="0" applyNumberFormat="1" applyFont="1" applyFill="1" applyBorder="1" applyAlignment="1" applyProtection="1">
      <alignment horizontal="left"/>
    </xf>
    <xf numFmtId="164" fontId="5" fillId="0" borderId="12" xfId="0" applyNumberFormat="1" applyFont="1" applyFill="1" applyBorder="1" applyAlignment="1" applyProtection="1">
      <alignment horizontal="left"/>
    </xf>
    <xf numFmtId="37" fontId="0" fillId="0" borderId="6" xfId="0" applyBorder="1" applyAlignment="1" applyProtection="1">
      <alignment horizontal="center"/>
    </xf>
    <xf numFmtId="37" fontId="5" fillId="0" borderId="2" xfId="0" applyFont="1" applyBorder="1" applyAlignment="1" applyProtection="1">
      <alignment horizontal="center"/>
    </xf>
    <xf numFmtId="37" fontId="5" fillId="0" borderId="0" xfId="0" applyFont="1" applyBorder="1" applyAlignment="1" applyProtection="1">
      <alignment horizontal="center"/>
    </xf>
    <xf numFmtId="164" fontId="5" fillId="3" borderId="11" xfId="0" applyNumberFormat="1" applyFont="1" applyFill="1" applyBorder="1" applyAlignment="1" applyProtection="1">
      <alignment horizontal="left"/>
      <protection locked="0"/>
    </xf>
    <xf numFmtId="164" fontId="5" fillId="3" borderId="14" xfId="0" applyNumberFormat="1" applyFont="1" applyFill="1" applyBorder="1" applyAlignment="1" applyProtection="1">
      <alignment horizontal="left"/>
      <protection locked="0"/>
    </xf>
  </cellXfs>
  <cellStyles count="3">
    <cellStyle name="Currency" xfId="1" builtinId="4"/>
    <cellStyle name="Normal" xfId="0" builtinId="0"/>
    <cellStyle name="Normal_NM Title Insurance - Agents Statistical Report 2006" xfId="2" xr:uid="{00000000-0005-0000-0000-000002000000}"/>
  </cellStyles>
  <dxfs count="2">
    <dxf>
      <font>
        <color rgb="FF9C0006"/>
      </font>
    </dxf>
    <dxf>
      <font>
        <color rgb="FF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I26"/>
  <sheetViews>
    <sheetView zoomScaleNormal="100" workbookViewId="0">
      <selection activeCell="A12" sqref="A12:I12"/>
    </sheetView>
  </sheetViews>
  <sheetFormatPr defaultColWidth="9" defaultRowHeight="19.5" customHeight="1" x14ac:dyDescent="0.25"/>
  <cols>
    <col min="1" max="16384" width="9" style="82"/>
  </cols>
  <sheetData>
    <row r="1" spans="1:9" s="1" customFormat="1" ht="35.700000000000003" customHeight="1" x14ac:dyDescent="0.2">
      <c r="E1" s="79" t="s">
        <v>51</v>
      </c>
      <c r="G1"/>
      <c r="H1" s="4"/>
      <c r="I1" s="4"/>
    </row>
    <row r="2" spans="1:9" s="1" customFormat="1" ht="35.700000000000003" customHeight="1" x14ac:dyDescent="0.2">
      <c r="E2" s="80" t="s">
        <v>190</v>
      </c>
      <c r="G2"/>
      <c r="H2" s="4"/>
      <c r="I2" s="4"/>
    </row>
    <row r="3" spans="1:9" s="1" customFormat="1" ht="35.700000000000003" customHeight="1" x14ac:dyDescent="0.2">
      <c r="E3" s="81" t="s">
        <v>236</v>
      </c>
      <c r="G3"/>
      <c r="H3" s="4"/>
      <c r="I3" s="4"/>
    </row>
    <row r="6" spans="1:9" ht="19.5" customHeight="1" x14ac:dyDescent="0.25">
      <c r="A6" s="82" t="s">
        <v>189</v>
      </c>
      <c r="C6" s="149" t="s">
        <v>239</v>
      </c>
      <c r="D6" s="149"/>
      <c r="E6" s="149"/>
    </row>
    <row r="8" spans="1:9" ht="19.5" customHeight="1" x14ac:dyDescent="0.25">
      <c r="A8" s="82" t="s">
        <v>188</v>
      </c>
      <c r="C8" s="149" t="s">
        <v>240</v>
      </c>
      <c r="D8" s="149"/>
      <c r="E8" s="149"/>
    </row>
    <row r="9" spans="1:9" ht="19.5" customHeight="1" x14ac:dyDescent="0.25">
      <c r="C9" s="84"/>
      <c r="D9" s="84"/>
      <c r="E9" s="84"/>
    </row>
    <row r="10" spans="1:9" ht="19.5" customHeight="1" x14ac:dyDescent="0.25">
      <c r="C10" s="84"/>
      <c r="D10" s="84"/>
      <c r="E10" s="84"/>
    </row>
    <row r="12" spans="1:9" ht="69.75" customHeight="1" x14ac:dyDescent="0.25">
      <c r="A12" s="148" t="s">
        <v>241</v>
      </c>
      <c r="B12" s="148"/>
      <c r="C12" s="148"/>
      <c r="D12" s="148"/>
      <c r="E12" s="148"/>
      <c r="F12" s="148"/>
      <c r="G12" s="148"/>
      <c r="H12" s="148"/>
      <c r="I12" s="148"/>
    </row>
    <row r="17" spans="1:9" ht="19.5" customHeight="1" x14ac:dyDescent="0.25">
      <c r="A17" s="85"/>
      <c r="B17" s="85"/>
      <c r="C17" s="150"/>
      <c r="D17" s="150"/>
      <c r="E17" s="150"/>
      <c r="F17" s="150"/>
      <c r="G17" s="150"/>
      <c r="H17" s="85"/>
      <c r="I17" s="85"/>
    </row>
    <row r="18" spans="1:9" ht="19.5" customHeight="1" x14ac:dyDescent="0.25">
      <c r="A18" s="85"/>
      <c r="B18" s="85"/>
      <c r="C18" s="85" t="s">
        <v>187</v>
      </c>
      <c r="D18" s="85"/>
      <c r="E18" s="85"/>
      <c r="F18" s="85"/>
      <c r="G18" s="85"/>
      <c r="H18" s="85"/>
      <c r="I18" s="85"/>
    </row>
    <row r="19" spans="1:9" ht="19.5" customHeight="1" x14ac:dyDescent="0.25">
      <c r="A19" s="85"/>
      <c r="B19" s="85"/>
      <c r="C19" s="85"/>
      <c r="D19" s="85"/>
      <c r="E19" s="85"/>
      <c r="F19" s="85"/>
      <c r="G19" s="85"/>
      <c r="H19" s="85"/>
      <c r="I19" s="85"/>
    </row>
    <row r="20" spans="1:9" ht="19.5" customHeight="1" x14ac:dyDescent="0.25">
      <c r="A20" s="86" t="s">
        <v>237</v>
      </c>
      <c r="B20" s="85"/>
      <c r="C20" s="85"/>
      <c r="D20" s="85"/>
      <c r="E20" s="85"/>
      <c r="F20" s="85"/>
      <c r="G20" s="85"/>
      <c r="H20" s="85"/>
      <c r="I20" s="85"/>
    </row>
    <row r="21" spans="1:9" ht="19.5" customHeight="1" x14ac:dyDescent="0.25">
      <c r="A21" s="85"/>
      <c r="B21" s="85"/>
      <c r="C21" s="85"/>
      <c r="D21" s="85"/>
      <c r="E21" s="85"/>
      <c r="F21" s="85"/>
      <c r="G21" s="85"/>
      <c r="H21" s="85"/>
      <c r="I21" s="85"/>
    </row>
    <row r="22" spans="1:9" ht="19.5" customHeight="1" x14ac:dyDescent="0.25">
      <c r="A22" s="83"/>
      <c r="B22" s="83"/>
      <c r="C22" s="83"/>
      <c r="D22" s="83"/>
      <c r="E22" s="83"/>
    </row>
    <row r="23" spans="1:9" ht="19.5" customHeight="1" x14ac:dyDescent="0.25">
      <c r="A23" s="82" t="s">
        <v>191</v>
      </c>
    </row>
    <row r="25" spans="1:9" ht="19.5" customHeight="1" x14ac:dyDescent="0.25">
      <c r="A25" s="83"/>
      <c r="B25" s="83"/>
      <c r="C25" s="83"/>
      <c r="D25" s="83"/>
    </row>
    <row r="26" spans="1:9" ht="19.5" customHeight="1" x14ac:dyDescent="0.25">
      <c r="A26" s="82" t="s">
        <v>192</v>
      </c>
      <c r="B26" s="84"/>
      <c r="C26" s="84"/>
      <c r="D26" s="84"/>
      <c r="E26" s="84"/>
      <c r="F26" s="84"/>
      <c r="G26" s="84"/>
    </row>
  </sheetData>
  <sheetProtection password="DF44" sheet="1" selectLockedCells="1"/>
  <mergeCells count="4">
    <mergeCell ref="A12:I12"/>
    <mergeCell ref="C6:E6"/>
    <mergeCell ref="C8:E8"/>
    <mergeCell ref="C17:G17"/>
  </mergeCells>
  <phoneticPr fontId="0" type="noConversion"/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F215"/>
  <sheetViews>
    <sheetView tabSelected="1" zoomScaleNormal="100" workbookViewId="0">
      <selection activeCell="D5" sqref="D5:E5"/>
    </sheetView>
  </sheetViews>
  <sheetFormatPr defaultColWidth="8.77734375" defaultRowHeight="13.2" x14ac:dyDescent="0.25"/>
  <cols>
    <col min="1" max="1" width="3.44140625" style="101" customWidth="1"/>
    <col min="2" max="2" width="25" style="101" customWidth="1"/>
    <col min="3" max="3" width="3.44140625" style="112" customWidth="1"/>
    <col min="4" max="4" width="48.44140625" style="101" customWidth="1"/>
    <col min="5" max="5" width="12.77734375" style="113" customWidth="1"/>
    <col min="6" max="6" width="25" style="101" customWidth="1"/>
    <col min="7" max="7" width="3.44140625" style="101" customWidth="1"/>
    <col min="8" max="16384" width="8.77734375" style="101"/>
  </cols>
  <sheetData>
    <row r="1" spans="1:5" s="89" customFormat="1" ht="60" customHeight="1" x14ac:dyDescent="0.2">
      <c r="B1" s="74"/>
      <c r="D1" s="90" t="s">
        <v>51</v>
      </c>
      <c r="E1" s="91"/>
    </row>
    <row r="2" spans="1:5" s="89" customFormat="1" ht="35.700000000000003" customHeight="1" x14ac:dyDescent="0.2">
      <c r="B2" s="74"/>
      <c r="D2" s="92" t="s">
        <v>53</v>
      </c>
      <c r="E2" s="91"/>
    </row>
    <row r="3" spans="1:5" s="89" customFormat="1" ht="35.700000000000003" customHeight="1" x14ac:dyDescent="0.2">
      <c r="B3" s="74"/>
      <c r="D3" s="93" t="s">
        <v>238</v>
      </c>
      <c r="E3" s="91"/>
    </row>
    <row r="4" spans="1:5" s="89" customFormat="1" ht="22.95" customHeight="1" x14ac:dyDescent="0.2">
      <c r="B4" s="74"/>
      <c r="D4" s="91"/>
      <c r="E4" s="91"/>
    </row>
    <row r="5" spans="1:5" s="89" customFormat="1" ht="13.2" customHeight="1" x14ac:dyDescent="0.2">
      <c r="B5" s="74"/>
      <c r="C5" s="94" t="s">
        <v>0</v>
      </c>
      <c r="D5" s="152" t="s">
        <v>253</v>
      </c>
      <c r="E5" s="152"/>
    </row>
    <row r="6" spans="1:5" s="89" customFormat="1" ht="13.2" customHeight="1" x14ac:dyDescent="0.2">
      <c r="B6" s="74"/>
      <c r="C6" s="94" t="s">
        <v>1</v>
      </c>
      <c r="D6" s="152" t="s">
        <v>254</v>
      </c>
      <c r="E6" s="152"/>
    </row>
    <row r="7" spans="1:5" s="89" customFormat="1" ht="13.2" customHeight="1" x14ac:dyDescent="0.2">
      <c r="B7" s="74"/>
      <c r="C7" s="94" t="s">
        <v>52</v>
      </c>
      <c r="D7" s="152" t="s">
        <v>252</v>
      </c>
      <c r="E7" s="152"/>
    </row>
    <row r="8" spans="1:5" s="89" customFormat="1" ht="19.95" customHeight="1" x14ac:dyDescent="0.2">
      <c r="A8" s="95" t="s">
        <v>54</v>
      </c>
      <c r="B8" s="94"/>
      <c r="D8" s="91"/>
      <c r="E8" s="91"/>
    </row>
    <row r="9" spans="1:5" s="89" customFormat="1" ht="16.95" customHeight="1" x14ac:dyDescent="0.2">
      <c r="A9" s="63"/>
      <c r="B9" s="96" t="s">
        <v>198</v>
      </c>
      <c r="D9" s="91"/>
      <c r="E9" s="91"/>
    </row>
    <row r="10" spans="1:5" s="89" customFormat="1" ht="17.399999999999999" x14ac:dyDescent="0.2">
      <c r="A10" s="74"/>
      <c r="B10" s="97" t="s">
        <v>224</v>
      </c>
      <c r="D10" s="91"/>
      <c r="E10" s="91"/>
    </row>
    <row r="11" spans="1:5" s="89" customFormat="1" ht="9" customHeight="1" x14ac:dyDescent="0.2">
      <c r="A11" s="74"/>
      <c r="B11" s="97"/>
      <c r="D11" s="91"/>
      <c r="E11" s="91"/>
    </row>
    <row r="12" spans="1:5" s="89" customFormat="1" ht="16.95" customHeight="1" x14ac:dyDescent="0.2">
      <c r="A12" s="63"/>
      <c r="B12" s="97" t="s">
        <v>199</v>
      </c>
      <c r="D12" s="91"/>
      <c r="E12" s="91"/>
    </row>
    <row r="13" spans="1:5" s="89" customFormat="1" ht="7.2" customHeight="1" x14ac:dyDescent="0.2">
      <c r="A13" s="74"/>
      <c r="B13" s="97"/>
      <c r="D13" s="91"/>
      <c r="E13" s="91"/>
    </row>
    <row r="14" spans="1:5" s="89" customFormat="1" ht="16.95" customHeight="1" x14ac:dyDescent="0.2">
      <c r="A14" s="63"/>
      <c r="B14" s="97" t="s">
        <v>200</v>
      </c>
      <c r="D14" s="91"/>
      <c r="E14" s="91"/>
    </row>
    <row r="15" spans="1:5" s="89" customFormat="1" ht="16.95" customHeight="1" x14ac:dyDescent="0.2">
      <c r="A15" s="87"/>
      <c r="B15" s="97" t="s">
        <v>201</v>
      </c>
      <c r="D15" s="91"/>
      <c r="E15" s="91"/>
    </row>
    <row r="16" spans="1:5" s="99" customFormat="1" ht="29.7" customHeight="1" x14ac:dyDescent="0.25">
      <c r="C16" s="98"/>
      <c r="E16" s="100"/>
    </row>
    <row r="17" spans="3:6" x14ac:dyDescent="0.25">
      <c r="C17" s="8" t="s">
        <v>10</v>
      </c>
      <c r="D17" s="9"/>
      <c r="E17" s="28"/>
    </row>
    <row r="18" spans="3:6" x14ac:dyDescent="0.25">
      <c r="C18" s="10" t="s">
        <v>11</v>
      </c>
      <c r="D18" s="11" t="s">
        <v>164</v>
      </c>
      <c r="E18" s="102">
        <f>'Schedule B'!C34</f>
        <v>1958163</v>
      </c>
    </row>
    <row r="19" spans="3:6" x14ac:dyDescent="0.25">
      <c r="C19" s="12" t="s">
        <v>12</v>
      </c>
      <c r="D19" s="13" t="s">
        <v>165</v>
      </c>
      <c r="E19" s="72">
        <f>'Schedule B'!D34</f>
        <v>429178</v>
      </c>
    </row>
    <row r="20" spans="3:6" s="103" customFormat="1" x14ac:dyDescent="0.25">
      <c r="C20" s="12" t="s">
        <v>13</v>
      </c>
      <c r="D20" s="13" t="s">
        <v>166</v>
      </c>
      <c r="E20" s="102">
        <f>'Schedule B'!E34</f>
        <v>1528985</v>
      </c>
      <c r="F20" s="101"/>
    </row>
    <row r="21" spans="3:6" x14ac:dyDescent="0.25">
      <c r="C21" s="12" t="s">
        <v>14</v>
      </c>
      <c r="D21" s="13" t="s">
        <v>55</v>
      </c>
      <c r="E21" s="72">
        <f>'Schedule C'!F28</f>
        <v>463694.35</v>
      </c>
    </row>
    <row r="22" spans="3:6" x14ac:dyDescent="0.25">
      <c r="C22" s="12" t="s">
        <v>15</v>
      </c>
      <c r="D22" s="15" t="s">
        <v>17</v>
      </c>
      <c r="E22" s="72">
        <f>SUM(E20:E21)</f>
        <v>1992679.35</v>
      </c>
    </row>
    <row r="23" spans="3:6" s="88" customFormat="1" x14ac:dyDescent="0.25">
      <c r="C23" s="104"/>
      <c r="D23" s="16"/>
      <c r="E23" s="75"/>
    </row>
    <row r="24" spans="3:6" x14ac:dyDescent="0.25">
      <c r="C24" s="17" t="s">
        <v>56</v>
      </c>
      <c r="D24" s="9"/>
      <c r="E24" s="76"/>
    </row>
    <row r="25" spans="3:6" x14ac:dyDescent="0.25">
      <c r="C25" s="10" t="s">
        <v>11</v>
      </c>
      <c r="D25" s="11" t="s">
        <v>34</v>
      </c>
      <c r="E25" s="61">
        <v>538911</v>
      </c>
    </row>
    <row r="26" spans="3:6" x14ac:dyDescent="0.25">
      <c r="C26" s="12" t="s">
        <v>12</v>
      </c>
      <c r="D26" s="13" t="s">
        <v>35</v>
      </c>
      <c r="E26" s="62">
        <v>150990</v>
      </c>
    </row>
    <row r="27" spans="3:6" x14ac:dyDescent="0.25">
      <c r="C27" s="12" t="s">
        <v>13</v>
      </c>
      <c r="D27" s="13" t="s">
        <v>36</v>
      </c>
      <c r="E27" s="62">
        <v>196183</v>
      </c>
    </row>
    <row r="28" spans="3:6" x14ac:dyDescent="0.25">
      <c r="C28" s="12" t="s">
        <v>14</v>
      </c>
      <c r="D28" s="13" t="s">
        <v>37</v>
      </c>
      <c r="E28" s="62">
        <v>48567.15</v>
      </c>
    </row>
    <row r="29" spans="3:6" x14ac:dyDescent="0.25">
      <c r="C29" s="12" t="s">
        <v>15</v>
      </c>
      <c r="D29" s="13" t="s">
        <v>24</v>
      </c>
      <c r="E29" s="62">
        <v>3472</v>
      </c>
    </row>
    <row r="30" spans="3:6" x14ac:dyDescent="0.25">
      <c r="C30" s="12" t="s">
        <v>16</v>
      </c>
      <c r="D30" s="13" t="s">
        <v>38</v>
      </c>
      <c r="E30" s="62"/>
    </row>
    <row r="31" spans="3:6" x14ac:dyDescent="0.25">
      <c r="C31" s="12" t="s">
        <v>18</v>
      </c>
      <c r="D31" s="13" t="s">
        <v>39</v>
      </c>
      <c r="E31" s="62">
        <v>532</v>
      </c>
    </row>
    <row r="32" spans="3:6" x14ac:dyDescent="0.25">
      <c r="C32" s="12" t="s">
        <v>19</v>
      </c>
      <c r="D32" s="13" t="s">
        <v>40</v>
      </c>
      <c r="E32" s="62">
        <v>8275</v>
      </c>
    </row>
    <row r="33" spans="3:5" x14ac:dyDescent="0.25">
      <c r="C33" s="12" t="s">
        <v>20</v>
      </c>
      <c r="D33" s="13" t="s">
        <v>41</v>
      </c>
      <c r="E33" s="62">
        <v>65228.21</v>
      </c>
    </row>
    <row r="34" spans="3:5" x14ac:dyDescent="0.25">
      <c r="C34" s="12" t="s">
        <v>21</v>
      </c>
      <c r="D34" s="13" t="s">
        <v>42</v>
      </c>
      <c r="E34" s="62">
        <v>35002</v>
      </c>
    </row>
    <row r="35" spans="3:5" x14ac:dyDescent="0.25">
      <c r="C35" s="12" t="s">
        <v>22</v>
      </c>
      <c r="D35" s="13" t="s">
        <v>57</v>
      </c>
      <c r="E35" s="62"/>
    </row>
    <row r="36" spans="3:5" x14ac:dyDescent="0.25">
      <c r="C36" s="12" t="s">
        <v>23</v>
      </c>
      <c r="D36" s="13" t="s">
        <v>58</v>
      </c>
      <c r="E36" s="62">
        <v>25677.279999999999</v>
      </c>
    </row>
    <row r="37" spans="3:5" x14ac:dyDescent="0.25">
      <c r="C37" s="12" t="s">
        <v>25</v>
      </c>
      <c r="D37" s="13" t="s">
        <v>43</v>
      </c>
      <c r="E37" s="62">
        <v>3299.72</v>
      </c>
    </row>
    <row r="38" spans="3:5" x14ac:dyDescent="0.25">
      <c r="C38" s="12" t="s">
        <v>26</v>
      </c>
      <c r="D38" s="13" t="s">
        <v>44</v>
      </c>
      <c r="E38" s="62"/>
    </row>
    <row r="39" spans="3:5" x14ac:dyDescent="0.25">
      <c r="C39" s="12" t="s">
        <v>27</v>
      </c>
      <c r="D39" s="13" t="s">
        <v>45</v>
      </c>
      <c r="E39" s="62"/>
    </row>
    <row r="40" spans="3:5" x14ac:dyDescent="0.25">
      <c r="C40" s="12" t="s">
        <v>28</v>
      </c>
      <c r="D40" s="13" t="s">
        <v>46</v>
      </c>
      <c r="E40" s="62">
        <v>19615.11</v>
      </c>
    </row>
    <row r="41" spans="3:5" x14ac:dyDescent="0.25">
      <c r="C41" s="12" t="s">
        <v>29</v>
      </c>
      <c r="D41" s="13" t="s">
        <v>47</v>
      </c>
      <c r="E41" s="72">
        <f>'Schedule D'!D12</f>
        <v>22014.79</v>
      </c>
    </row>
    <row r="42" spans="3:5" x14ac:dyDescent="0.25">
      <c r="C42" s="12" t="s">
        <v>30</v>
      </c>
      <c r="D42" s="13" t="s">
        <v>48</v>
      </c>
      <c r="E42" s="62">
        <v>21864.45</v>
      </c>
    </row>
    <row r="43" spans="3:5" x14ac:dyDescent="0.25">
      <c r="C43" s="12" t="s">
        <v>31</v>
      </c>
      <c r="D43" s="13" t="s">
        <v>49</v>
      </c>
      <c r="E43" s="62">
        <v>24039</v>
      </c>
    </row>
    <row r="44" spans="3:5" x14ac:dyDescent="0.25">
      <c r="C44" s="12" t="s">
        <v>32</v>
      </c>
      <c r="D44" s="13" t="s">
        <v>50</v>
      </c>
      <c r="E44" s="72">
        <f>'Schedule E'!D26</f>
        <v>111789.16</v>
      </c>
    </row>
    <row r="45" spans="3:5" x14ac:dyDescent="0.25">
      <c r="C45" s="12" t="s">
        <v>33</v>
      </c>
      <c r="D45" s="18" t="s">
        <v>59</v>
      </c>
      <c r="E45" s="105">
        <f>SUM(E25:E44)</f>
        <v>1275459.8699999999</v>
      </c>
    </row>
    <row r="46" spans="3:5" s="88" customFormat="1" x14ac:dyDescent="0.25">
      <c r="C46" s="19"/>
      <c r="D46" s="20"/>
      <c r="E46" s="106"/>
    </row>
    <row r="47" spans="3:5" x14ac:dyDescent="0.25">
      <c r="C47" s="21" t="s">
        <v>117</v>
      </c>
      <c r="D47" s="22"/>
      <c r="E47" s="76"/>
    </row>
    <row r="48" spans="3:5" x14ac:dyDescent="0.25">
      <c r="C48" s="23" t="s">
        <v>11</v>
      </c>
      <c r="D48" s="24" t="s">
        <v>60</v>
      </c>
      <c r="E48" s="107">
        <f>E22-E45</f>
        <v>717219.48000000021</v>
      </c>
    </row>
    <row r="49" spans="2:6" x14ac:dyDescent="0.25">
      <c r="B49" s="88"/>
      <c r="C49" s="19"/>
      <c r="D49" s="20"/>
      <c r="E49" s="106"/>
      <c r="F49" s="88"/>
    </row>
    <row r="50" spans="2:6" x14ac:dyDescent="0.25">
      <c r="C50" s="21" t="s">
        <v>61</v>
      </c>
      <c r="D50" s="22"/>
      <c r="E50" s="76"/>
    </row>
    <row r="51" spans="2:6" x14ac:dyDescent="0.25">
      <c r="C51" s="10" t="s">
        <v>11</v>
      </c>
      <c r="D51" s="11" t="s">
        <v>62</v>
      </c>
      <c r="E51" s="61"/>
    </row>
    <row r="52" spans="2:6" x14ac:dyDescent="0.25">
      <c r="C52" s="12" t="s">
        <v>12</v>
      </c>
      <c r="D52" s="13" t="s">
        <v>63</v>
      </c>
      <c r="E52" s="62"/>
    </row>
    <row r="53" spans="2:6" x14ac:dyDescent="0.25">
      <c r="C53" s="12" t="s">
        <v>13</v>
      </c>
      <c r="D53" s="13" t="s">
        <v>64</v>
      </c>
      <c r="E53" s="62"/>
    </row>
    <row r="54" spans="2:6" x14ac:dyDescent="0.25">
      <c r="C54" s="12" t="s">
        <v>14</v>
      </c>
      <c r="D54" s="13" t="s">
        <v>65</v>
      </c>
      <c r="E54" s="62"/>
    </row>
    <row r="55" spans="2:6" x14ac:dyDescent="0.25">
      <c r="C55" s="12" t="s">
        <v>15</v>
      </c>
      <c r="D55" s="13" t="s">
        <v>66</v>
      </c>
      <c r="E55" s="62">
        <v>756.17</v>
      </c>
    </row>
    <row r="56" spans="2:6" x14ac:dyDescent="0.25">
      <c r="C56" s="12" t="s">
        <v>16</v>
      </c>
      <c r="D56" s="13" t="s">
        <v>67</v>
      </c>
      <c r="E56" s="62"/>
    </row>
    <row r="57" spans="2:6" x14ac:dyDescent="0.25">
      <c r="C57" s="12" t="s">
        <v>18</v>
      </c>
      <c r="D57" s="13" t="s">
        <v>68</v>
      </c>
      <c r="E57" s="62"/>
    </row>
    <row r="58" spans="2:6" x14ac:dyDescent="0.25">
      <c r="C58" s="12" t="s">
        <v>19</v>
      </c>
      <c r="D58" s="13" t="s">
        <v>125</v>
      </c>
      <c r="E58" s="62"/>
    </row>
    <row r="59" spans="2:6" x14ac:dyDescent="0.25">
      <c r="C59" s="12" t="s">
        <v>20</v>
      </c>
      <c r="D59" s="13" t="s">
        <v>69</v>
      </c>
      <c r="E59" s="72">
        <f>'Schedule E'!D49</f>
        <v>2500</v>
      </c>
    </row>
    <row r="60" spans="2:6" x14ac:dyDescent="0.25">
      <c r="C60" s="12" t="s">
        <v>21</v>
      </c>
      <c r="D60" s="18" t="s">
        <v>70</v>
      </c>
      <c r="E60" s="105">
        <f>SUM(E51:E59)</f>
        <v>3256.17</v>
      </c>
    </row>
    <row r="61" spans="2:6" x14ac:dyDescent="0.25">
      <c r="C61" s="19"/>
      <c r="D61" s="108"/>
      <c r="E61" s="106"/>
    </row>
    <row r="62" spans="2:6" x14ac:dyDescent="0.25">
      <c r="C62" s="21" t="s">
        <v>183</v>
      </c>
      <c r="D62" s="22"/>
      <c r="E62" s="76"/>
    </row>
    <row r="63" spans="2:6" x14ac:dyDescent="0.25">
      <c r="C63" s="10" t="s">
        <v>11</v>
      </c>
      <c r="D63" s="13" t="s">
        <v>184</v>
      </c>
      <c r="E63" s="72">
        <f>E48-E60</f>
        <v>713963.31000000017</v>
      </c>
    </row>
    <row r="64" spans="2:6" x14ac:dyDescent="0.25">
      <c r="C64" s="109"/>
      <c r="D64" s="110"/>
      <c r="E64" s="73"/>
    </row>
    <row r="65" spans="1:6" x14ac:dyDescent="0.25">
      <c r="C65" s="21" t="s">
        <v>185</v>
      </c>
      <c r="D65" s="22"/>
      <c r="E65" s="76"/>
    </row>
    <row r="66" spans="1:6" x14ac:dyDescent="0.25">
      <c r="C66" s="10" t="s">
        <v>11</v>
      </c>
      <c r="D66" s="13" t="s">
        <v>186</v>
      </c>
      <c r="E66" s="62">
        <v>291481</v>
      </c>
    </row>
    <row r="67" spans="1:6" x14ac:dyDescent="0.25">
      <c r="C67" s="129"/>
      <c r="D67" s="130"/>
      <c r="E67" s="145"/>
    </row>
    <row r="68" spans="1:6" x14ac:dyDescent="0.25">
      <c r="C68" s="131" t="s">
        <v>206</v>
      </c>
      <c r="D68" s="132"/>
      <c r="E68" s="133"/>
    </row>
    <row r="69" spans="1:6" x14ac:dyDescent="0.25">
      <c r="B69" s="111"/>
      <c r="C69" s="12" t="s">
        <v>11</v>
      </c>
      <c r="D69" s="13" t="s">
        <v>207</v>
      </c>
      <c r="E69" s="62">
        <v>14</v>
      </c>
    </row>
    <row r="70" spans="1:6" s="115" customFormat="1" ht="17.399999999999999" x14ac:dyDescent="0.3">
      <c r="A70" s="151" t="str">
        <f>IF('Schedule G'!C43=0,"    ","FORM IS NOT SUBMITTABLE UNTIL DIFFERENCE IS EQUAL TO ZERO")</f>
        <v xml:space="preserve">    </v>
      </c>
      <c r="B70" s="151"/>
      <c r="C70" s="151"/>
      <c r="D70" s="151"/>
      <c r="E70" s="151"/>
      <c r="F70" s="151"/>
    </row>
    <row r="71" spans="1:6" s="115" customFormat="1" ht="13.5" customHeight="1" x14ac:dyDescent="0.3">
      <c r="A71" s="114"/>
      <c r="B71" s="114"/>
      <c r="C71" s="114"/>
      <c r="D71" s="114"/>
      <c r="E71" s="114"/>
      <c r="F71" s="114"/>
    </row>
    <row r="72" spans="1:6" x14ac:dyDescent="0.25">
      <c r="B72" s="111"/>
    </row>
    <row r="73" spans="1:6" x14ac:dyDescent="0.25">
      <c r="B73" s="111"/>
    </row>
    <row r="74" spans="1:6" x14ac:dyDescent="0.25">
      <c r="B74" s="111"/>
    </row>
    <row r="75" spans="1:6" x14ac:dyDescent="0.25">
      <c r="B75" s="111"/>
      <c r="D75" s="88"/>
      <c r="E75" s="75"/>
      <c r="F75" s="88"/>
    </row>
    <row r="76" spans="1:6" x14ac:dyDescent="0.25">
      <c r="B76" s="111"/>
    </row>
    <row r="77" spans="1:6" x14ac:dyDescent="0.25">
      <c r="B77" s="111"/>
    </row>
    <row r="78" spans="1:6" x14ac:dyDescent="0.25">
      <c r="B78" s="111"/>
    </row>
    <row r="79" spans="1:6" x14ac:dyDescent="0.25">
      <c r="B79" s="111"/>
    </row>
    <row r="80" spans="1:6" x14ac:dyDescent="0.25">
      <c r="B80" s="111"/>
    </row>
    <row r="81" spans="2:2" x14ac:dyDescent="0.25">
      <c r="B81" s="111"/>
    </row>
    <row r="82" spans="2:2" x14ac:dyDescent="0.25">
      <c r="B82" s="111"/>
    </row>
    <row r="83" spans="2:2" x14ac:dyDescent="0.25">
      <c r="B83" s="111"/>
    </row>
    <row r="84" spans="2:2" x14ac:dyDescent="0.25">
      <c r="B84" s="111"/>
    </row>
    <row r="85" spans="2:2" x14ac:dyDescent="0.25">
      <c r="B85" s="111"/>
    </row>
    <row r="86" spans="2:2" x14ac:dyDescent="0.25">
      <c r="B86" s="111"/>
    </row>
    <row r="87" spans="2:2" x14ac:dyDescent="0.25">
      <c r="B87" s="111"/>
    </row>
    <row r="88" spans="2:2" x14ac:dyDescent="0.25">
      <c r="B88" s="111"/>
    </row>
    <row r="89" spans="2:2" x14ac:dyDescent="0.25">
      <c r="B89" s="111"/>
    </row>
    <row r="90" spans="2:2" x14ac:dyDescent="0.25">
      <c r="B90" s="111"/>
    </row>
    <row r="91" spans="2:2" x14ac:dyDescent="0.25">
      <c r="B91" s="111"/>
    </row>
    <row r="92" spans="2:2" x14ac:dyDescent="0.25">
      <c r="B92" s="111"/>
    </row>
    <row r="93" spans="2:2" x14ac:dyDescent="0.25">
      <c r="B93" s="111"/>
    </row>
    <row r="94" spans="2:2" x14ac:dyDescent="0.25">
      <c r="B94" s="111"/>
    </row>
    <row r="95" spans="2:2" x14ac:dyDescent="0.25">
      <c r="B95" s="111"/>
    </row>
    <row r="96" spans="2:2" x14ac:dyDescent="0.25">
      <c r="B96" s="111"/>
    </row>
    <row r="97" spans="2:2" x14ac:dyDescent="0.25">
      <c r="B97" s="111"/>
    </row>
    <row r="98" spans="2:2" x14ac:dyDescent="0.25">
      <c r="B98" s="111"/>
    </row>
    <row r="99" spans="2:2" x14ac:dyDescent="0.25">
      <c r="B99" s="111"/>
    </row>
    <row r="100" spans="2:2" x14ac:dyDescent="0.25">
      <c r="B100" s="111"/>
    </row>
    <row r="101" spans="2:2" x14ac:dyDescent="0.25">
      <c r="B101" s="111"/>
    </row>
    <row r="102" spans="2:2" x14ac:dyDescent="0.25">
      <c r="B102" s="111"/>
    </row>
    <row r="103" spans="2:2" x14ac:dyDescent="0.25">
      <c r="B103" s="111"/>
    </row>
    <row r="104" spans="2:2" x14ac:dyDescent="0.25">
      <c r="B104" s="111"/>
    </row>
    <row r="105" spans="2:2" x14ac:dyDescent="0.25">
      <c r="B105" s="111"/>
    </row>
    <row r="106" spans="2:2" x14ac:dyDescent="0.25">
      <c r="B106" s="111"/>
    </row>
    <row r="107" spans="2:2" x14ac:dyDescent="0.25">
      <c r="B107" s="111"/>
    </row>
    <row r="108" spans="2:2" x14ac:dyDescent="0.25">
      <c r="B108" s="111"/>
    </row>
    <row r="109" spans="2:2" x14ac:dyDescent="0.25">
      <c r="B109" s="111"/>
    </row>
    <row r="110" spans="2:2" x14ac:dyDescent="0.25">
      <c r="B110" s="111"/>
    </row>
    <row r="111" spans="2:2" x14ac:dyDescent="0.25">
      <c r="B111" s="111"/>
    </row>
    <row r="112" spans="2:2" x14ac:dyDescent="0.25">
      <c r="B112" s="111"/>
    </row>
    <row r="113" spans="2:2" x14ac:dyDescent="0.25">
      <c r="B113" s="111"/>
    </row>
    <row r="114" spans="2:2" x14ac:dyDescent="0.25">
      <c r="B114" s="111"/>
    </row>
    <row r="115" spans="2:2" x14ac:dyDescent="0.25">
      <c r="B115" s="111"/>
    </row>
    <row r="116" spans="2:2" x14ac:dyDescent="0.25">
      <c r="B116" s="111"/>
    </row>
    <row r="117" spans="2:2" x14ac:dyDescent="0.25">
      <c r="B117" s="111"/>
    </row>
    <row r="118" spans="2:2" x14ac:dyDescent="0.25">
      <c r="B118" s="111"/>
    </row>
    <row r="119" spans="2:2" x14ac:dyDescent="0.25">
      <c r="B119" s="111"/>
    </row>
    <row r="120" spans="2:2" x14ac:dyDescent="0.25">
      <c r="B120" s="111"/>
    </row>
    <row r="121" spans="2:2" x14ac:dyDescent="0.25">
      <c r="B121" s="111"/>
    </row>
    <row r="122" spans="2:2" x14ac:dyDescent="0.25">
      <c r="B122" s="111"/>
    </row>
    <row r="123" spans="2:2" x14ac:dyDescent="0.25">
      <c r="B123" s="111"/>
    </row>
    <row r="124" spans="2:2" x14ac:dyDescent="0.25">
      <c r="B124" s="111"/>
    </row>
    <row r="125" spans="2:2" x14ac:dyDescent="0.25">
      <c r="B125" s="111"/>
    </row>
    <row r="126" spans="2:2" x14ac:dyDescent="0.25">
      <c r="B126" s="111"/>
    </row>
    <row r="127" spans="2:2" x14ac:dyDescent="0.25">
      <c r="B127" s="111"/>
    </row>
    <row r="128" spans="2:2" x14ac:dyDescent="0.25">
      <c r="B128" s="111"/>
    </row>
    <row r="129" spans="2:2" x14ac:dyDescent="0.25">
      <c r="B129" s="111"/>
    </row>
    <row r="130" spans="2:2" x14ac:dyDescent="0.25">
      <c r="B130" s="111"/>
    </row>
    <row r="131" spans="2:2" x14ac:dyDescent="0.25">
      <c r="B131" s="111"/>
    </row>
    <row r="132" spans="2:2" x14ac:dyDescent="0.25">
      <c r="B132" s="111"/>
    </row>
    <row r="133" spans="2:2" x14ac:dyDescent="0.25">
      <c r="B133" s="111"/>
    </row>
    <row r="134" spans="2:2" x14ac:dyDescent="0.25">
      <c r="B134" s="111"/>
    </row>
    <row r="135" spans="2:2" x14ac:dyDescent="0.25">
      <c r="B135" s="111"/>
    </row>
    <row r="136" spans="2:2" x14ac:dyDescent="0.25">
      <c r="B136" s="111"/>
    </row>
    <row r="137" spans="2:2" x14ac:dyDescent="0.25">
      <c r="B137" s="111"/>
    </row>
    <row r="138" spans="2:2" x14ac:dyDescent="0.25">
      <c r="B138" s="111"/>
    </row>
    <row r="139" spans="2:2" x14ac:dyDescent="0.25">
      <c r="B139" s="111"/>
    </row>
    <row r="140" spans="2:2" x14ac:dyDescent="0.25">
      <c r="B140" s="111"/>
    </row>
    <row r="141" spans="2:2" x14ac:dyDescent="0.25">
      <c r="B141" s="111"/>
    </row>
    <row r="142" spans="2:2" x14ac:dyDescent="0.25">
      <c r="B142" s="111"/>
    </row>
    <row r="143" spans="2:2" x14ac:dyDescent="0.25">
      <c r="B143" s="111"/>
    </row>
    <row r="144" spans="2:2" x14ac:dyDescent="0.25">
      <c r="B144" s="111"/>
    </row>
    <row r="145" spans="2:2" x14ac:dyDescent="0.25">
      <c r="B145" s="111"/>
    </row>
    <row r="146" spans="2:2" x14ac:dyDescent="0.25">
      <c r="B146" s="111"/>
    </row>
    <row r="147" spans="2:2" x14ac:dyDescent="0.25">
      <c r="B147" s="111"/>
    </row>
    <row r="148" spans="2:2" x14ac:dyDescent="0.25">
      <c r="B148" s="111"/>
    </row>
    <row r="149" spans="2:2" x14ac:dyDescent="0.25">
      <c r="B149" s="111"/>
    </row>
    <row r="150" spans="2:2" x14ac:dyDescent="0.25">
      <c r="B150" s="111"/>
    </row>
    <row r="151" spans="2:2" x14ac:dyDescent="0.25">
      <c r="B151" s="111"/>
    </row>
    <row r="152" spans="2:2" x14ac:dyDescent="0.25">
      <c r="B152" s="111"/>
    </row>
    <row r="153" spans="2:2" x14ac:dyDescent="0.25">
      <c r="B153" s="111"/>
    </row>
    <row r="154" spans="2:2" x14ac:dyDescent="0.25">
      <c r="B154" s="111"/>
    </row>
    <row r="155" spans="2:2" x14ac:dyDescent="0.25">
      <c r="B155" s="111"/>
    </row>
    <row r="156" spans="2:2" x14ac:dyDescent="0.25">
      <c r="B156" s="111"/>
    </row>
    <row r="157" spans="2:2" x14ac:dyDescent="0.25">
      <c r="B157" s="111"/>
    </row>
    <row r="158" spans="2:2" x14ac:dyDescent="0.25">
      <c r="B158" s="111"/>
    </row>
    <row r="159" spans="2:2" x14ac:dyDescent="0.25">
      <c r="B159" s="111"/>
    </row>
    <row r="160" spans="2:2" x14ac:dyDescent="0.25">
      <c r="B160" s="111"/>
    </row>
    <row r="161" spans="2:2" x14ac:dyDescent="0.25">
      <c r="B161" s="111"/>
    </row>
    <row r="162" spans="2:2" x14ac:dyDescent="0.25">
      <c r="B162" s="111"/>
    </row>
    <row r="163" spans="2:2" x14ac:dyDescent="0.25">
      <c r="B163" s="111"/>
    </row>
    <row r="164" spans="2:2" x14ac:dyDescent="0.25">
      <c r="B164" s="111"/>
    </row>
    <row r="165" spans="2:2" x14ac:dyDescent="0.25">
      <c r="B165" s="111"/>
    </row>
    <row r="166" spans="2:2" x14ac:dyDescent="0.25">
      <c r="B166" s="111"/>
    </row>
    <row r="167" spans="2:2" x14ac:dyDescent="0.25">
      <c r="B167" s="111"/>
    </row>
    <row r="168" spans="2:2" x14ac:dyDescent="0.25">
      <c r="B168" s="111"/>
    </row>
    <row r="169" spans="2:2" x14ac:dyDescent="0.25">
      <c r="B169" s="111"/>
    </row>
    <row r="170" spans="2:2" x14ac:dyDescent="0.25">
      <c r="B170" s="111"/>
    </row>
    <row r="171" spans="2:2" x14ac:dyDescent="0.25">
      <c r="B171" s="111"/>
    </row>
    <row r="172" spans="2:2" x14ac:dyDescent="0.25">
      <c r="B172" s="111"/>
    </row>
    <row r="173" spans="2:2" x14ac:dyDescent="0.25">
      <c r="B173" s="111"/>
    </row>
    <row r="174" spans="2:2" x14ac:dyDescent="0.25">
      <c r="B174" s="111"/>
    </row>
    <row r="175" spans="2:2" x14ac:dyDescent="0.25">
      <c r="B175" s="111"/>
    </row>
    <row r="176" spans="2:2" x14ac:dyDescent="0.25">
      <c r="B176" s="111"/>
    </row>
    <row r="177" spans="2:2" x14ac:dyDescent="0.25">
      <c r="B177" s="111"/>
    </row>
    <row r="178" spans="2:2" x14ac:dyDescent="0.25">
      <c r="B178" s="111"/>
    </row>
    <row r="179" spans="2:2" x14ac:dyDescent="0.25">
      <c r="B179" s="111"/>
    </row>
    <row r="180" spans="2:2" x14ac:dyDescent="0.25">
      <c r="B180" s="111"/>
    </row>
    <row r="181" spans="2:2" x14ac:dyDescent="0.25">
      <c r="B181" s="111"/>
    </row>
    <row r="182" spans="2:2" x14ac:dyDescent="0.25">
      <c r="B182" s="111"/>
    </row>
    <row r="183" spans="2:2" x14ac:dyDescent="0.25">
      <c r="B183" s="111"/>
    </row>
    <row r="184" spans="2:2" x14ac:dyDescent="0.25">
      <c r="B184" s="111"/>
    </row>
    <row r="185" spans="2:2" x14ac:dyDescent="0.25">
      <c r="B185" s="111"/>
    </row>
    <row r="186" spans="2:2" x14ac:dyDescent="0.25">
      <c r="B186" s="111"/>
    </row>
    <row r="187" spans="2:2" x14ac:dyDescent="0.25">
      <c r="B187" s="111"/>
    </row>
    <row r="188" spans="2:2" x14ac:dyDescent="0.25">
      <c r="B188" s="111"/>
    </row>
    <row r="189" spans="2:2" x14ac:dyDescent="0.25">
      <c r="B189" s="111"/>
    </row>
    <row r="190" spans="2:2" x14ac:dyDescent="0.25">
      <c r="B190" s="111"/>
    </row>
    <row r="191" spans="2:2" x14ac:dyDescent="0.25">
      <c r="B191" s="111"/>
    </row>
    <row r="192" spans="2:2" x14ac:dyDescent="0.25">
      <c r="B192" s="111"/>
    </row>
    <row r="193" spans="2:2" x14ac:dyDescent="0.25">
      <c r="B193" s="111"/>
    </row>
    <row r="194" spans="2:2" x14ac:dyDescent="0.25">
      <c r="B194" s="111"/>
    </row>
    <row r="195" spans="2:2" x14ac:dyDescent="0.25">
      <c r="B195" s="111"/>
    </row>
    <row r="196" spans="2:2" x14ac:dyDescent="0.25">
      <c r="B196" s="111"/>
    </row>
    <row r="197" spans="2:2" x14ac:dyDescent="0.25">
      <c r="B197" s="111"/>
    </row>
    <row r="198" spans="2:2" x14ac:dyDescent="0.25">
      <c r="B198" s="111"/>
    </row>
    <row r="199" spans="2:2" x14ac:dyDescent="0.25">
      <c r="B199" s="111"/>
    </row>
    <row r="200" spans="2:2" x14ac:dyDescent="0.25">
      <c r="B200" s="111"/>
    </row>
    <row r="201" spans="2:2" x14ac:dyDescent="0.25">
      <c r="B201" s="111"/>
    </row>
    <row r="202" spans="2:2" x14ac:dyDescent="0.25">
      <c r="B202" s="111"/>
    </row>
    <row r="203" spans="2:2" x14ac:dyDescent="0.25">
      <c r="B203" s="111"/>
    </row>
    <row r="204" spans="2:2" x14ac:dyDescent="0.25">
      <c r="B204" s="111"/>
    </row>
    <row r="205" spans="2:2" x14ac:dyDescent="0.25">
      <c r="B205" s="111"/>
    </row>
    <row r="206" spans="2:2" x14ac:dyDescent="0.25">
      <c r="B206" s="111"/>
    </row>
    <row r="207" spans="2:2" x14ac:dyDescent="0.25">
      <c r="B207" s="111"/>
    </row>
    <row r="208" spans="2:2" x14ac:dyDescent="0.25">
      <c r="B208" s="111"/>
    </row>
    <row r="209" spans="2:2" x14ac:dyDescent="0.25">
      <c r="B209" s="111"/>
    </row>
    <row r="210" spans="2:2" x14ac:dyDescent="0.25">
      <c r="B210" s="111"/>
    </row>
    <row r="211" spans="2:2" x14ac:dyDescent="0.25">
      <c r="B211" s="111"/>
    </row>
    <row r="212" spans="2:2" x14ac:dyDescent="0.25">
      <c r="B212" s="111"/>
    </row>
    <row r="213" spans="2:2" x14ac:dyDescent="0.25">
      <c r="B213" s="111"/>
    </row>
    <row r="214" spans="2:2" x14ac:dyDescent="0.25">
      <c r="B214" s="111"/>
    </row>
    <row r="215" spans="2:2" x14ac:dyDescent="0.25">
      <c r="B215" s="111"/>
    </row>
  </sheetData>
  <sheetProtection password="DF44" sheet="1" selectLockedCells="1"/>
  <protectedRanges>
    <protectedRange sqref="E25:E40 E42:E43 E51:E58 E63 E66:E67 E69" name="Financial Data"/>
    <protectedRange sqref="D5:D7" name="Agency Info"/>
  </protectedRanges>
  <mergeCells count="4">
    <mergeCell ref="A70:F70"/>
    <mergeCell ref="D5:E5"/>
    <mergeCell ref="D6:E6"/>
    <mergeCell ref="D7:E7"/>
  </mergeCells>
  <phoneticPr fontId="0" type="noConversion"/>
  <printOptions horizontalCentered="1"/>
  <pageMargins left="0.75" right="0.75" top="1" bottom="1" header="0.5" footer="0.5"/>
  <pageSetup scale="55" orientation="portrait" verticalDpi="300" r:id="rId1"/>
  <headerFooter alignWithMargins="0"/>
  <ignoredErrors>
    <ignoredError sqref="C19:C22 C25:C45 C48 C51:C60 C63 C66 C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E180"/>
  <sheetViews>
    <sheetView topLeftCell="A16" zoomScaleNormal="100" workbookViewId="0">
      <selection activeCell="C15" sqref="C15"/>
    </sheetView>
  </sheetViews>
  <sheetFormatPr defaultColWidth="8.77734375" defaultRowHeight="13.2" x14ac:dyDescent="0.25"/>
  <cols>
    <col min="1" max="1" width="12.44140625" style="101" customWidth="1"/>
    <col min="2" max="2" width="38.44140625" style="112" customWidth="1"/>
    <col min="3" max="3" width="15.44140625" style="112" customWidth="1"/>
    <col min="4" max="4" width="16" style="101" customWidth="1"/>
    <col min="5" max="5" width="16.44140625" style="113" customWidth="1"/>
    <col min="6" max="6" width="4.44140625" style="101" customWidth="1"/>
    <col min="7" max="16384" width="8.77734375" style="101"/>
  </cols>
  <sheetData>
    <row r="1" spans="1:5" s="89" customFormat="1" ht="60" customHeight="1" x14ac:dyDescent="0.2">
      <c r="A1" s="74"/>
      <c r="B1" s="153" t="s">
        <v>205</v>
      </c>
      <c r="C1" s="154"/>
      <c r="D1" s="154"/>
      <c r="E1" s="154"/>
    </row>
    <row r="2" spans="1:5" s="89" customFormat="1" ht="35.700000000000003" customHeight="1" x14ac:dyDescent="0.2">
      <c r="A2" s="74"/>
      <c r="C2" s="92" t="s">
        <v>71</v>
      </c>
      <c r="E2" s="91"/>
    </row>
    <row r="3" spans="1:5" s="89" customFormat="1" ht="35.700000000000003" customHeight="1" x14ac:dyDescent="0.2">
      <c r="A3" s="74"/>
      <c r="C3" s="116" t="str">
        <f>'Schedule A'!D3</f>
        <v>For the Calendar Year Ending December 31, 2021</v>
      </c>
      <c r="E3" s="91"/>
    </row>
    <row r="4" spans="1:5" s="117" customFormat="1" ht="29.7" customHeight="1" x14ac:dyDescent="0.25">
      <c r="B4" s="147">
        <v>1</v>
      </c>
      <c r="C4" s="147">
        <v>2</v>
      </c>
      <c r="D4" s="117">
        <v>3</v>
      </c>
      <c r="E4" s="119">
        <v>4</v>
      </c>
    </row>
    <row r="5" spans="1:5" ht="15.75" customHeight="1" x14ac:dyDescent="0.25">
      <c r="B5" s="36" t="s">
        <v>76</v>
      </c>
      <c r="C5" s="155" t="s">
        <v>209</v>
      </c>
      <c r="D5" s="158" t="s">
        <v>210</v>
      </c>
      <c r="E5" s="30"/>
    </row>
    <row r="6" spans="1:5" ht="28.5" customHeight="1" x14ac:dyDescent="0.25">
      <c r="B6" s="37" t="s">
        <v>77</v>
      </c>
      <c r="C6" s="156"/>
      <c r="D6" s="159"/>
      <c r="E6" s="31" t="s">
        <v>74</v>
      </c>
    </row>
    <row r="7" spans="1:5" ht="14.25" customHeight="1" x14ac:dyDescent="0.25">
      <c r="B7" s="37" t="s">
        <v>78</v>
      </c>
      <c r="C7" s="156"/>
      <c r="D7" s="159"/>
      <c r="E7" s="31" t="s">
        <v>72</v>
      </c>
    </row>
    <row r="8" spans="1:5" ht="14.25" customHeight="1" x14ac:dyDescent="0.25">
      <c r="B8" s="38" t="s">
        <v>75</v>
      </c>
      <c r="C8" s="157"/>
      <c r="D8" s="160"/>
      <c r="E8" s="31" t="s">
        <v>73</v>
      </c>
    </row>
    <row r="9" spans="1:5" ht="14.25" customHeight="1" x14ac:dyDescent="0.25">
      <c r="B9" s="47" t="s">
        <v>227</v>
      </c>
      <c r="C9" s="56"/>
      <c r="D9" s="54"/>
      <c r="E9" s="72">
        <f>C9-D9</f>
        <v>0</v>
      </c>
    </row>
    <row r="10" spans="1:5" ht="14.25" customHeight="1" x14ac:dyDescent="0.25">
      <c r="B10" s="47" t="s">
        <v>118</v>
      </c>
      <c r="C10" s="57"/>
      <c r="D10" s="55"/>
      <c r="E10" s="72">
        <f>C10-D10</f>
        <v>0</v>
      </c>
    </row>
    <row r="11" spans="1:5" ht="14.25" customHeight="1" x14ac:dyDescent="0.25">
      <c r="B11" s="47" t="s">
        <v>203</v>
      </c>
      <c r="C11" s="57">
        <v>151556</v>
      </c>
      <c r="D11" s="55">
        <v>25455</v>
      </c>
      <c r="E11" s="72">
        <f t="shared" ref="E11:E33" si="0">C11-D11</f>
        <v>126101</v>
      </c>
    </row>
    <row r="12" spans="1:5" ht="14.25" customHeight="1" x14ac:dyDescent="0.25">
      <c r="B12" s="47" t="s">
        <v>228</v>
      </c>
      <c r="C12" s="57"/>
      <c r="D12" s="55"/>
      <c r="E12" s="72">
        <f>C12-D12</f>
        <v>0</v>
      </c>
    </row>
    <row r="13" spans="1:5" ht="14.25" customHeight="1" x14ac:dyDescent="0.25">
      <c r="B13" s="47" t="s">
        <v>229</v>
      </c>
      <c r="C13" s="57"/>
      <c r="D13" s="55"/>
      <c r="E13" s="72">
        <f>C13-D13</f>
        <v>0</v>
      </c>
    </row>
    <row r="14" spans="1:5" ht="14.25" customHeight="1" x14ac:dyDescent="0.25">
      <c r="B14" s="47" t="s">
        <v>119</v>
      </c>
      <c r="C14" s="57">
        <v>198624</v>
      </c>
      <c r="D14" s="55">
        <v>42766</v>
      </c>
      <c r="E14" s="72">
        <f t="shared" si="0"/>
        <v>155858</v>
      </c>
    </row>
    <row r="15" spans="1:5" ht="14.25" customHeight="1" x14ac:dyDescent="0.25">
      <c r="B15" s="47" t="s">
        <v>120</v>
      </c>
      <c r="C15" s="57">
        <v>234934</v>
      </c>
      <c r="D15" s="55">
        <v>46652</v>
      </c>
      <c r="E15" s="72">
        <f t="shared" si="0"/>
        <v>188282</v>
      </c>
    </row>
    <row r="16" spans="1:5" ht="14.25" customHeight="1" x14ac:dyDescent="0.25">
      <c r="B16" s="47" t="s">
        <v>235</v>
      </c>
      <c r="C16" s="57"/>
      <c r="D16" s="55"/>
      <c r="E16" s="72">
        <f t="shared" si="0"/>
        <v>0</v>
      </c>
    </row>
    <row r="17" spans="2:5" ht="14.25" customHeight="1" x14ac:dyDescent="0.25">
      <c r="B17" s="47" t="s">
        <v>197</v>
      </c>
      <c r="C17" s="57"/>
      <c r="D17" s="55"/>
      <c r="E17" s="72">
        <f t="shared" si="0"/>
        <v>0</v>
      </c>
    </row>
    <row r="18" spans="2:5" ht="14.25" customHeight="1" x14ac:dyDescent="0.25">
      <c r="B18" s="47" t="s">
        <v>121</v>
      </c>
      <c r="C18" s="57">
        <v>338867</v>
      </c>
      <c r="D18" s="55">
        <v>77745</v>
      </c>
      <c r="E18" s="72">
        <f t="shared" si="0"/>
        <v>261122</v>
      </c>
    </row>
    <row r="19" spans="2:5" ht="14.25" customHeight="1" x14ac:dyDescent="0.25">
      <c r="B19" s="47" t="s">
        <v>230</v>
      </c>
      <c r="C19" s="57"/>
      <c r="D19" s="55"/>
      <c r="E19" s="72">
        <f t="shared" si="0"/>
        <v>0</v>
      </c>
    </row>
    <row r="20" spans="2:5" ht="14.25" customHeight="1" x14ac:dyDescent="0.25">
      <c r="B20" s="47" t="s">
        <v>122</v>
      </c>
      <c r="C20" s="57">
        <v>824526</v>
      </c>
      <c r="D20" s="55">
        <v>200818</v>
      </c>
      <c r="E20" s="72">
        <f t="shared" si="0"/>
        <v>623708</v>
      </c>
    </row>
    <row r="21" spans="2:5" ht="14.25" customHeight="1" x14ac:dyDescent="0.25">
      <c r="B21" s="47" t="s">
        <v>218</v>
      </c>
      <c r="C21" s="57"/>
      <c r="D21" s="55"/>
      <c r="E21" s="72">
        <f t="shared" si="0"/>
        <v>0</v>
      </c>
    </row>
    <row r="22" spans="2:5" ht="14.25" customHeight="1" x14ac:dyDescent="0.25">
      <c r="B22" s="47" t="s">
        <v>216</v>
      </c>
      <c r="C22" s="57"/>
      <c r="D22" s="55"/>
      <c r="E22" s="72">
        <f t="shared" si="0"/>
        <v>0</v>
      </c>
    </row>
    <row r="23" spans="2:5" ht="14.25" customHeight="1" x14ac:dyDescent="0.25">
      <c r="B23" s="47" t="s">
        <v>219</v>
      </c>
      <c r="C23" s="57"/>
      <c r="D23" s="55"/>
      <c r="E23" s="72">
        <f t="shared" si="0"/>
        <v>0</v>
      </c>
    </row>
    <row r="24" spans="2:5" ht="14.25" customHeight="1" x14ac:dyDescent="0.25">
      <c r="B24" s="47" t="s">
        <v>215</v>
      </c>
      <c r="C24" s="57"/>
      <c r="D24" s="55"/>
      <c r="E24" s="72">
        <f t="shared" si="0"/>
        <v>0</v>
      </c>
    </row>
    <row r="25" spans="2:5" ht="14.25" customHeight="1" x14ac:dyDescent="0.25">
      <c r="B25" s="47" t="s">
        <v>123</v>
      </c>
      <c r="C25" s="57">
        <v>209416</v>
      </c>
      <c r="D25" s="55">
        <v>35702</v>
      </c>
      <c r="E25" s="72">
        <f>C25-D25</f>
        <v>173714</v>
      </c>
    </row>
    <row r="26" spans="2:5" ht="14.25" customHeight="1" x14ac:dyDescent="0.25">
      <c r="B26" s="47" t="s">
        <v>204</v>
      </c>
      <c r="C26" s="57"/>
      <c r="D26" s="55"/>
      <c r="E26" s="72">
        <f>C26-D26</f>
        <v>0</v>
      </c>
    </row>
    <row r="27" spans="2:5" ht="14.25" customHeight="1" x14ac:dyDescent="0.25">
      <c r="B27" s="47" t="s">
        <v>231</v>
      </c>
      <c r="C27" s="57"/>
      <c r="D27" s="55"/>
      <c r="E27" s="72">
        <f t="shared" si="0"/>
        <v>0</v>
      </c>
    </row>
    <row r="28" spans="2:5" ht="14.25" customHeight="1" x14ac:dyDescent="0.25">
      <c r="B28" s="47" t="s">
        <v>234</v>
      </c>
      <c r="C28" s="57"/>
      <c r="D28" s="55"/>
      <c r="E28" s="72">
        <f t="shared" si="0"/>
        <v>0</v>
      </c>
    </row>
    <row r="29" spans="2:5" ht="14.25" customHeight="1" x14ac:dyDescent="0.25">
      <c r="B29" s="47" t="s">
        <v>124</v>
      </c>
      <c r="C29" s="57"/>
      <c r="D29" s="55"/>
      <c r="E29" s="72">
        <f>C29-D29</f>
        <v>0</v>
      </c>
    </row>
    <row r="30" spans="2:5" ht="14.25" customHeight="1" x14ac:dyDescent="0.25">
      <c r="B30" s="47" t="s">
        <v>232</v>
      </c>
      <c r="C30" s="57"/>
      <c r="D30" s="55"/>
      <c r="E30" s="72">
        <f>C30-D30</f>
        <v>0</v>
      </c>
    </row>
    <row r="31" spans="2:5" ht="14.25" customHeight="1" x14ac:dyDescent="0.25">
      <c r="B31" s="47" t="s">
        <v>233</v>
      </c>
      <c r="C31" s="57"/>
      <c r="D31" s="55"/>
      <c r="E31" s="72">
        <f>C31-D31</f>
        <v>0</v>
      </c>
    </row>
    <row r="32" spans="2:5" ht="14.25" customHeight="1" x14ac:dyDescent="0.25">
      <c r="B32" s="45" t="s">
        <v>202</v>
      </c>
      <c r="C32" s="57">
        <v>240</v>
      </c>
      <c r="D32" s="55">
        <v>40</v>
      </c>
      <c r="E32" s="72">
        <f t="shared" si="0"/>
        <v>200</v>
      </c>
    </row>
    <row r="33" spans="1:5" ht="14.25" customHeight="1" x14ac:dyDescent="0.25">
      <c r="B33" s="45" t="s">
        <v>196</v>
      </c>
      <c r="C33" s="56"/>
      <c r="D33" s="54"/>
      <c r="E33" s="72">
        <f t="shared" si="0"/>
        <v>0</v>
      </c>
    </row>
    <row r="34" spans="1:5" ht="14.25" customHeight="1" x14ac:dyDescent="0.25">
      <c r="B34" s="29" t="s">
        <v>2</v>
      </c>
      <c r="C34" s="13">
        <f>SUM(C9:C33)</f>
        <v>1958163</v>
      </c>
      <c r="D34" s="13">
        <f>SUM(D9:D33)</f>
        <v>429178</v>
      </c>
      <c r="E34" s="13">
        <f>SUM(E9:E33)</f>
        <v>1528985</v>
      </c>
    </row>
    <row r="35" spans="1:5" ht="14.25" customHeight="1" x14ac:dyDescent="0.25">
      <c r="B35" s="32"/>
      <c r="C35" s="34" t="s">
        <v>79</v>
      </c>
      <c r="D35" s="34" t="s">
        <v>79</v>
      </c>
      <c r="E35" s="35" t="s">
        <v>79</v>
      </c>
    </row>
    <row r="36" spans="1:5" s="88" customFormat="1" ht="14.25" customHeight="1" x14ac:dyDescent="0.25">
      <c r="B36" s="104"/>
      <c r="C36" s="120" t="s">
        <v>80</v>
      </c>
      <c r="D36" s="120" t="s">
        <v>81</v>
      </c>
      <c r="E36" s="121" t="s">
        <v>82</v>
      </c>
    </row>
    <row r="37" spans="1:5" ht="14.25" customHeight="1" x14ac:dyDescent="0.25">
      <c r="A37" s="111"/>
    </row>
    <row r="38" spans="1:5" ht="14.25" customHeight="1" x14ac:dyDescent="0.25">
      <c r="A38" s="111"/>
      <c r="C38" s="122" t="s">
        <v>83</v>
      </c>
      <c r="D38" s="123">
        <f>IF(C34=0,0,D34/C34)</f>
        <v>0.21917378686044012</v>
      </c>
    </row>
    <row r="39" spans="1:5" x14ac:dyDescent="0.25">
      <c r="A39" s="111"/>
    </row>
    <row r="40" spans="1:5" ht="31.2" customHeight="1" x14ac:dyDescent="0.3">
      <c r="A40" s="111"/>
      <c r="B40" s="161" t="str">
        <f>IF(D38=0," ",IF(D38&lt;19.95%,"PERCENTAGE OF PREMIUMS REMITTED MUST BE GREATER THAN OR EQUAL TO 20%",""))</f>
        <v/>
      </c>
      <c r="C40" s="161"/>
      <c r="D40" s="161"/>
      <c r="E40" s="161"/>
    </row>
    <row r="41" spans="1:5" x14ac:dyDescent="0.25">
      <c r="A41" s="111"/>
    </row>
    <row r="42" spans="1:5" x14ac:dyDescent="0.25">
      <c r="A42" s="111"/>
    </row>
    <row r="43" spans="1:5" x14ac:dyDescent="0.25">
      <c r="A43" s="111"/>
    </row>
    <row r="44" spans="1:5" x14ac:dyDescent="0.25">
      <c r="A44" s="111"/>
    </row>
    <row r="45" spans="1:5" x14ac:dyDescent="0.25">
      <c r="A45" s="111"/>
    </row>
    <row r="46" spans="1:5" x14ac:dyDescent="0.25">
      <c r="A46" s="111"/>
    </row>
    <row r="47" spans="1:5" x14ac:dyDescent="0.25">
      <c r="A47" s="111"/>
    </row>
    <row r="48" spans="1:5" x14ac:dyDescent="0.25">
      <c r="A48" s="111"/>
    </row>
    <row r="49" spans="1:1" x14ac:dyDescent="0.25">
      <c r="A49" s="111"/>
    </row>
    <row r="50" spans="1:1" x14ac:dyDescent="0.25">
      <c r="A50" s="111"/>
    </row>
    <row r="51" spans="1:1" x14ac:dyDescent="0.25">
      <c r="A51" s="111"/>
    </row>
    <row r="52" spans="1:1" x14ac:dyDescent="0.25">
      <c r="A52" s="111"/>
    </row>
    <row r="53" spans="1:1" x14ac:dyDescent="0.25">
      <c r="A53" s="111"/>
    </row>
    <row r="54" spans="1:1" x14ac:dyDescent="0.25">
      <c r="A54" s="111"/>
    </row>
    <row r="55" spans="1:1" x14ac:dyDescent="0.25">
      <c r="A55" s="111"/>
    </row>
    <row r="56" spans="1:1" x14ac:dyDescent="0.25">
      <c r="A56" s="111"/>
    </row>
    <row r="57" spans="1:1" x14ac:dyDescent="0.25">
      <c r="A57" s="111"/>
    </row>
    <row r="58" spans="1:1" x14ac:dyDescent="0.25">
      <c r="A58" s="111"/>
    </row>
    <row r="59" spans="1:1" x14ac:dyDescent="0.25">
      <c r="A59" s="111"/>
    </row>
    <row r="60" spans="1:1" x14ac:dyDescent="0.25">
      <c r="A60" s="111"/>
    </row>
    <row r="61" spans="1:1" x14ac:dyDescent="0.25">
      <c r="A61" s="111"/>
    </row>
    <row r="62" spans="1:1" x14ac:dyDescent="0.25">
      <c r="A62" s="111"/>
    </row>
    <row r="63" spans="1:1" x14ac:dyDescent="0.25">
      <c r="A63" s="111"/>
    </row>
    <row r="64" spans="1:1" x14ac:dyDescent="0.25">
      <c r="A64" s="111"/>
    </row>
    <row r="65" spans="1:1" x14ac:dyDescent="0.25">
      <c r="A65" s="111"/>
    </row>
    <row r="66" spans="1:1" x14ac:dyDescent="0.25">
      <c r="A66" s="111"/>
    </row>
    <row r="67" spans="1:1" x14ac:dyDescent="0.25">
      <c r="A67" s="111"/>
    </row>
    <row r="68" spans="1:1" x14ac:dyDescent="0.25">
      <c r="A68" s="111"/>
    </row>
    <row r="69" spans="1:1" x14ac:dyDescent="0.25">
      <c r="A69" s="111"/>
    </row>
    <row r="70" spans="1:1" x14ac:dyDescent="0.25">
      <c r="A70" s="111"/>
    </row>
    <row r="71" spans="1:1" x14ac:dyDescent="0.25">
      <c r="A71" s="111"/>
    </row>
    <row r="72" spans="1:1" x14ac:dyDescent="0.25">
      <c r="A72" s="111"/>
    </row>
    <row r="73" spans="1:1" x14ac:dyDescent="0.25">
      <c r="A73" s="111"/>
    </row>
    <row r="74" spans="1:1" x14ac:dyDescent="0.25">
      <c r="A74" s="111"/>
    </row>
    <row r="75" spans="1:1" x14ac:dyDescent="0.25">
      <c r="A75" s="111"/>
    </row>
    <row r="76" spans="1:1" x14ac:dyDescent="0.25">
      <c r="A76" s="111"/>
    </row>
    <row r="77" spans="1:1" x14ac:dyDescent="0.25">
      <c r="A77" s="111"/>
    </row>
    <row r="78" spans="1:1" x14ac:dyDescent="0.25">
      <c r="A78" s="111"/>
    </row>
    <row r="79" spans="1:1" x14ac:dyDescent="0.25">
      <c r="A79" s="111"/>
    </row>
    <row r="80" spans="1:1" x14ac:dyDescent="0.25">
      <c r="A80" s="111"/>
    </row>
    <row r="81" spans="1:1" x14ac:dyDescent="0.25">
      <c r="A81" s="111"/>
    </row>
    <row r="82" spans="1:1" x14ac:dyDescent="0.25">
      <c r="A82" s="111"/>
    </row>
    <row r="83" spans="1:1" x14ac:dyDescent="0.25">
      <c r="A83" s="111"/>
    </row>
    <row r="84" spans="1:1" x14ac:dyDescent="0.25">
      <c r="A84" s="111"/>
    </row>
    <row r="85" spans="1:1" x14ac:dyDescent="0.25">
      <c r="A85" s="111"/>
    </row>
    <row r="86" spans="1:1" x14ac:dyDescent="0.25">
      <c r="A86" s="111"/>
    </row>
    <row r="87" spans="1:1" x14ac:dyDescent="0.25">
      <c r="A87" s="111"/>
    </row>
    <row r="88" spans="1:1" x14ac:dyDescent="0.25">
      <c r="A88" s="111"/>
    </row>
    <row r="89" spans="1:1" x14ac:dyDescent="0.25">
      <c r="A89" s="111"/>
    </row>
    <row r="90" spans="1:1" x14ac:dyDescent="0.25">
      <c r="A90" s="111"/>
    </row>
    <row r="91" spans="1:1" x14ac:dyDescent="0.25">
      <c r="A91" s="111"/>
    </row>
    <row r="92" spans="1:1" x14ac:dyDescent="0.25">
      <c r="A92" s="111"/>
    </row>
    <row r="93" spans="1:1" x14ac:dyDescent="0.25">
      <c r="A93" s="111"/>
    </row>
    <row r="94" spans="1:1" x14ac:dyDescent="0.25">
      <c r="A94" s="111"/>
    </row>
    <row r="95" spans="1:1" x14ac:dyDescent="0.25">
      <c r="A95" s="111"/>
    </row>
    <row r="96" spans="1:1" x14ac:dyDescent="0.25">
      <c r="A96" s="111"/>
    </row>
    <row r="97" spans="1:1" x14ac:dyDescent="0.25">
      <c r="A97" s="111"/>
    </row>
    <row r="98" spans="1:1" x14ac:dyDescent="0.25">
      <c r="A98" s="111"/>
    </row>
    <row r="99" spans="1:1" x14ac:dyDescent="0.25">
      <c r="A99" s="111"/>
    </row>
    <row r="100" spans="1:1" x14ac:dyDescent="0.25">
      <c r="A100" s="111"/>
    </row>
    <row r="101" spans="1:1" x14ac:dyDescent="0.25">
      <c r="A101" s="111"/>
    </row>
    <row r="102" spans="1:1" x14ac:dyDescent="0.25">
      <c r="A102" s="111"/>
    </row>
    <row r="103" spans="1:1" x14ac:dyDescent="0.25">
      <c r="A103" s="111"/>
    </row>
    <row r="104" spans="1:1" x14ac:dyDescent="0.25">
      <c r="A104" s="111"/>
    </row>
    <row r="105" spans="1:1" x14ac:dyDescent="0.25">
      <c r="A105" s="111"/>
    </row>
    <row r="106" spans="1:1" x14ac:dyDescent="0.25">
      <c r="A106" s="111"/>
    </row>
    <row r="107" spans="1:1" x14ac:dyDescent="0.25">
      <c r="A107" s="111"/>
    </row>
    <row r="108" spans="1:1" x14ac:dyDescent="0.25">
      <c r="A108" s="111"/>
    </row>
    <row r="109" spans="1:1" x14ac:dyDescent="0.25">
      <c r="A109" s="111"/>
    </row>
    <row r="110" spans="1:1" x14ac:dyDescent="0.25">
      <c r="A110" s="111"/>
    </row>
    <row r="111" spans="1:1" x14ac:dyDescent="0.25">
      <c r="A111" s="111"/>
    </row>
    <row r="112" spans="1:1" x14ac:dyDescent="0.25">
      <c r="A112" s="111"/>
    </row>
    <row r="113" spans="1:1" x14ac:dyDescent="0.25">
      <c r="A113" s="111"/>
    </row>
    <row r="114" spans="1:1" x14ac:dyDescent="0.25">
      <c r="A114" s="111"/>
    </row>
    <row r="115" spans="1:1" x14ac:dyDescent="0.25">
      <c r="A115" s="111"/>
    </row>
    <row r="116" spans="1:1" x14ac:dyDescent="0.25">
      <c r="A116" s="111"/>
    </row>
    <row r="117" spans="1:1" x14ac:dyDescent="0.25">
      <c r="A117" s="111"/>
    </row>
    <row r="118" spans="1:1" x14ac:dyDescent="0.25">
      <c r="A118" s="111"/>
    </row>
    <row r="119" spans="1:1" x14ac:dyDescent="0.25">
      <c r="A119" s="111"/>
    </row>
    <row r="120" spans="1:1" x14ac:dyDescent="0.25">
      <c r="A120" s="111"/>
    </row>
    <row r="121" spans="1:1" x14ac:dyDescent="0.25">
      <c r="A121" s="111"/>
    </row>
    <row r="122" spans="1:1" x14ac:dyDescent="0.25">
      <c r="A122" s="111"/>
    </row>
    <row r="123" spans="1:1" x14ac:dyDescent="0.25">
      <c r="A123" s="111"/>
    </row>
    <row r="124" spans="1:1" x14ac:dyDescent="0.25">
      <c r="A124" s="111"/>
    </row>
    <row r="125" spans="1:1" x14ac:dyDescent="0.25">
      <c r="A125" s="111"/>
    </row>
    <row r="126" spans="1:1" x14ac:dyDescent="0.25">
      <c r="A126" s="111"/>
    </row>
    <row r="127" spans="1:1" x14ac:dyDescent="0.25">
      <c r="A127" s="111"/>
    </row>
    <row r="128" spans="1:1" x14ac:dyDescent="0.25">
      <c r="A128" s="111"/>
    </row>
    <row r="129" spans="1:1" x14ac:dyDescent="0.25">
      <c r="A129" s="111"/>
    </row>
    <row r="130" spans="1:1" x14ac:dyDescent="0.25">
      <c r="A130" s="111"/>
    </row>
    <row r="131" spans="1:1" x14ac:dyDescent="0.25">
      <c r="A131" s="111"/>
    </row>
    <row r="132" spans="1:1" x14ac:dyDescent="0.25">
      <c r="A132" s="111"/>
    </row>
    <row r="133" spans="1:1" x14ac:dyDescent="0.25">
      <c r="A133" s="111"/>
    </row>
    <row r="134" spans="1:1" x14ac:dyDescent="0.25">
      <c r="A134" s="111"/>
    </row>
    <row r="135" spans="1:1" x14ac:dyDescent="0.25">
      <c r="A135" s="111"/>
    </row>
    <row r="136" spans="1:1" x14ac:dyDescent="0.25">
      <c r="A136" s="111"/>
    </row>
    <row r="137" spans="1:1" x14ac:dyDescent="0.25">
      <c r="A137" s="111"/>
    </row>
    <row r="138" spans="1:1" x14ac:dyDescent="0.25">
      <c r="A138" s="111"/>
    </row>
    <row r="139" spans="1:1" x14ac:dyDescent="0.25">
      <c r="A139" s="111"/>
    </row>
    <row r="140" spans="1:1" x14ac:dyDescent="0.25">
      <c r="A140" s="111"/>
    </row>
    <row r="141" spans="1:1" x14ac:dyDescent="0.25">
      <c r="A141" s="111"/>
    </row>
    <row r="142" spans="1:1" x14ac:dyDescent="0.25">
      <c r="A142" s="111"/>
    </row>
    <row r="143" spans="1:1" x14ac:dyDescent="0.25">
      <c r="A143" s="111"/>
    </row>
    <row r="144" spans="1:1" x14ac:dyDescent="0.25">
      <c r="A144" s="111"/>
    </row>
    <row r="145" spans="1:1" x14ac:dyDescent="0.25">
      <c r="A145" s="111"/>
    </row>
    <row r="146" spans="1:1" x14ac:dyDescent="0.25">
      <c r="A146" s="111"/>
    </row>
    <row r="147" spans="1:1" x14ac:dyDescent="0.25">
      <c r="A147" s="111"/>
    </row>
    <row r="148" spans="1:1" x14ac:dyDescent="0.25">
      <c r="A148" s="111"/>
    </row>
    <row r="149" spans="1:1" x14ac:dyDescent="0.25">
      <c r="A149" s="111"/>
    </row>
    <row r="150" spans="1:1" x14ac:dyDescent="0.25">
      <c r="A150" s="111"/>
    </row>
    <row r="151" spans="1:1" x14ac:dyDescent="0.25">
      <c r="A151" s="111"/>
    </row>
    <row r="152" spans="1:1" x14ac:dyDescent="0.25">
      <c r="A152" s="111"/>
    </row>
    <row r="153" spans="1:1" x14ac:dyDescent="0.25">
      <c r="A153" s="111"/>
    </row>
    <row r="154" spans="1:1" x14ac:dyDescent="0.25">
      <c r="A154" s="111"/>
    </row>
    <row r="155" spans="1:1" x14ac:dyDescent="0.25">
      <c r="A155" s="111"/>
    </row>
    <row r="156" spans="1:1" x14ac:dyDescent="0.25">
      <c r="A156" s="111"/>
    </row>
    <row r="157" spans="1:1" x14ac:dyDescent="0.25">
      <c r="A157" s="111"/>
    </row>
    <row r="158" spans="1:1" x14ac:dyDescent="0.25">
      <c r="A158" s="111"/>
    </row>
    <row r="159" spans="1:1" x14ac:dyDescent="0.25">
      <c r="A159" s="111"/>
    </row>
    <row r="160" spans="1:1" x14ac:dyDescent="0.25">
      <c r="A160" s="111"/>
    </row>
    <row r="161" spans="1:1" x14ac:dyDescent="0.25">
      <c r="A161" s="111"/>
    </row>
    <row r="162" spans="1:1" x14ac:dyDescent="0.25">
      <c r="A162" s="111"/>
    </row>
    <row r="163" spans="1:1" x14ac:dyDescent="0.25">
      <c r="A163" s="111"/>
    </row>
    <row r="164" spans="1:1" x14ac:dyDescent="0.25">
      <c r="A164" s="111"/>
    </row>
    <row r="165" spans="1:1" x14ac:dyDescent="0.25">
      <c r="A165" s="111"/>
    </row>
    <row r="166" spans="1:1" x14ac:dyDescent="0.25">
      <c r="A166" s="111"/>
    </row>
    <row r="167" spans="1:1" x14ac:dyDescent="0.25">
      <c r="A167" s="111"/>
    </row>
    <row r="168" spans="1:1" x14ac:dyDescent="0.25">
      <c r="A168" s="111"/>
    </row>
    <row r="169" spans="1:1" x14ac:dyDescent="0.25">
      <c r="A169" s="111"/>
    </row>
    <row r="170" spans="1:1" x14ac:dyDescent="0.25">
      <c r="A170" s="111"/>
    </row>
    <row r="171" spans="1:1" x14ac:dyDescent="0.25">
      <c r="A171" s="111"/>
    </row>
    <row r="172" spans="1:1" x14ac:dyDescent="0.25">
      <c r="A172" s="111"/>
    </row>
    <row r="173" spans="1:1" x14ac:dyDescent="0.25">
      <c r="A173" s="111"/>
    </row>
    <row r="174" spans="1:1" x14ac:dyDescent="0.25">
      <c r="A174" s="111"/>
    </row>
    <row r="175" spans="1:1" x14ac:dyDescent="0.25">
      <c r="A175" s="111"/>
    </row>
    <row r="176" spans="1:1" x14ac:dyDescent="0.25">
      <c r="A176" s="111"/>
    </row>
    <row r="177" spans="1:1" x14ac:dyDescent="0.25">
      <c r="A177" s="111"/>
    </row>
    <row r="178" spans="1:1" x14ac:dyDescent="0.25">
      <c r="A178" s="111"/>
    </row>
    <row r="179" spans="1:1" x14ac:dyDescent="0.25">
      <c r="A179" s="111"/>
    </row>
    <row r="180" spans="1:1" x14ac:dyDescent="0.25">
      <c r="A180" s="111"/>
    </row>
  </sheetData>
  <sheetProtection password="DF44" sheet="1" selectLockedCells="1"/>
  <mergeCells count="4">
    <mergeCell ref="B1:E1"/>
    <mergeCell ref="C5:C8"/>
    <mergeCell ref="D5:D8"/>
    <mergeCell ref="B40:E40"/>
  </mergeCells>
  <phoneticPr fontId="0" type="noConversion"/>
  <conditionalFormatting sqref="B40:E40">
    <cfRule type="containsText" dxfId="1" priority="1" stopIfTrue="1" operator="containsText" text="Percentage">
      <formula>NOT(ISERROR(SEARCH("Percentage",B40)))</formula>
    </cfRule>
    <cfRule type="cellIs" dxfId="0" priority="2" stopIfTrue="1" operator="lessThan">
      <formula>0.2</formula>
    </cfRule>
  </conditionalFormatting>
  <printOptions horizontalCentered="1"/>
  <pageMargins left="0.75" right="0.75" top="1" bottom="1" header="0.5" footer="0.5"/>
  <pageSetup scale="86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B1:H168"/>
  <sheetViews>
    <sheetView topLeftCell="A4" zoomScaleNormal="100" workbookViewId="0">
      <selection activeCell="D16" sqref="D16:E16"/>
    </sheetView>
  </sheetViews>
  <sheetFormatPr defaultColWidth="8.77734375" defaultRowHeight="13.2" x14ac:dyDescent="0.25"/>
  <cols>
    <col min="1" max="1" width="3.44140625" style="101" customWidth="1"/>
    <col min="2" max="2" width="25" style="101" customWidth="1"/>
    <col min="3" max="3" width="3.44140625" style="112" customWidth="1"/>
    <col min="4" max="4" width="48.44140625" style="101" customWidth="1"/>
    <col min="5" max="5" width="12.77734375" style="101" customWidth="1"/>
    <col min="6" max="6" width="12.77734375" style="113" customWidth="1"/>
    <col min="7" max="7" width="16.44140625" style="101" customWidth="1"/>
    <col min="8" max="16384" width="8.77734375" style="101"/>
  </cols>
  <sheetData>
    <row r="1" spans="2:8" s="89" customFormat="1" ht="60" customHeight="1" x14ac:dyDescent="0.2">
      <c r="B1" s="74"/>
      <c r="D1" s="90" t="s">
        <v>51</v>
      </c>
      <c r="E1" s="90"/>
      <c r="F1" s="91"/>
    </row>
    <row r="2" spans="2:8" s="89" customFormat="1" ht="35.700000000000003" customHeight="1" x14ac:dyDescent="0.2">
      <c r="B2" s="74"/>
      <c r="D2" s="162" t="s">
        <v>84</v>
      </c>
      <c r="E2" s="162"/>
      <c r="F2" s="91"/>
    </row>
    <row r="3" spans="2:8" s="89" customFormat="1" ht="35.700000000000003" customHeight="1" x14ac:dyDescent="0.2">
      <c r="B3" s="74"/>
      <c r="D3" s="169" t="str">
        <f>'Schedule A'!D3</f>
        <v>For the Calendar Year Ending December 31, 2021</v>
      </c>
      <c r="E3" s="169"/>
      <c r="F3" s="91"/>
    </row>
    <row r="4" spans="2:8" s="99" customFormat="1" ht="29.7" customHeight="1" x14ac:dyDescent="0.25">
      <c r="C4" s="98"/>
      <c r="D4" s="170"/>
      <c r="E4" s="170"/>
      <c r="F4" s="100"/>
    </row>
    <row r="5" spans="2:8" ht="14.25" customHeight="1" x14ac:dyDescent="0.25">
      <c r="C5" s="8" t="s">
        <v>213</v>
      </c>
      <c r="D5" s="9"/>
      <c r="E5" s="9"/>
      <c r="F5" s="28"/>
    </row>
    <row r="6" spans="2:8" ht="14.25" customHeight="1" x14ac:dyDescent="0.25">
      <c r="C6" s="39" t="s">
        <v>11</v>
      </c>
      <c r="D6" s="165" t="s">
        <v>3</v>
      </c>
      <c r="E6" s="166"/>
      <c r="F6" s="61">
        <v>383688.45</v>
      </c>
    </row>
    <row r="7" spans="2:8" ht="14.25" customHeight="1" x14ac:dyDescent="0.25">
      <c r="C7" s="40" t="s">
        <v>12</v>
      </c>
      <c r="D7" s="167" t="s">
        <v>4</v>
      </c>
      <c r="E7" s="168"/>
      <c r="F7" s="62">
        <v>6847.91</v>
      </c>
    </row>
    <row r="8" spans="2:8" ht="14.25" customHeight="1" x14ac:dyDescent="0.25">
      <c r="C8" s="40" t="s">
        <v>13</v>
      </c>
      <c r="D8" s="167" t="s">
        <v>5</v>
      </c>
      <c r="E8" s="168"/>
      <c r="F8" s="62">
        <v>-225</v>
      </c>
    </row>
    <row r="9" spans="2:8" s="103" customFormat="1" ht="14.25" customHeight="1" x14ac:dyDescent="0.25">
      <c r="C9" s="40" t="s">
        <v>14</v>
      </c>
      <c r="D9" s="167" t="s">
        <v>6</v>
      </c>
      <c r="E9" s="168"/>
      <c r="F9" s="62">
        <v>5916</v>
      </c>
      <c r="G9" s="101"/>
      <c r="H9" s="101"/>
    </row>
    <row r="10" spans="2:8" ht="14.25" customHeight="1" x14ac:dyDescent="0.25">
      <c r="C10" s="40" t="s">
        <v>15</v>
      </c>
      <c r="D10" s="167" t="s">
        <v>7</v>
      </c>
      <c r="E10" s="168"/>
      <c r="F10" s="62">
        <v>565</v>
      </c>
    </row>
    <row r="11" spans="2:8" ht="14.25" customHeight="1" x14ac:dyDescent="0.25">
      <c r="C11" s="40" t="s">
        <v>16</v>
      </c>
      <c r="D11" s="167" t="s">
        <v>8</v>
      </c>
      <c r="E11" s="168"/>
      <c r="F11" s="62"/>
    </row>
    <row r="12" spans="2:8" s="88" customFormat="1" ht="14.25" customHeight="1" x14ac:dyDescent="0.25">
      <c r="C12" s="104"/>
      <c r="D12" s="171"/>
      <c r="E12" s="171"/>
      <c r="F12" s="75"/>
    </row>
    <row r="13" spans="2:8" ht="14.25" customHeight="1" x14ac:dyDescent="0.25">
      <c r="C13" s="17" t="s">
        <v>212</v>
      </c>
      <c r="D13" s="9"/>
      <c r="E13" s="9"/>
      <c r="F13" s="76"/>
    </row>
    <row r="14" spans="2:8" ht="14.25" customHeight="1" x14ac:dyDescent="0.25">
      <c r="C14" s="39" t="s">
        <v>18</v>
      </c>
      <c r="D14" s="177" t="s">
        <v>242</v>
      </c>
      <c r="E14" s="178"/>
      <c r="F14" s="61">
        <v>63476.99</v>
      </c>
    </row>
    <row r="15" spans="2:8" ht="14.25" customHeight="1" x14ac:dyDescent="0.25">
      <c r="C15" s="40" t="s">
        <v>19</v>
      </c>
      <c r="D15" s="163" t="s">
        <v>243</v>
      </c>
      <c r="E15" s="164"/>
      <c r="F15" s="62">
        <v>3425</v>
      </c>
    </row>
    <row r="16" spans="2:8" ht="14.25" customHeight="1" x14ac:dyDescent="0.25">
      <c r="C16" s="40" t="s">
        <v>20</v>
      </c>
      <c r="D16" s="163"/>
      <c r="E16" s="164"/>
      <c r="F16" s="62"/>
    </row>
    <row r="17" spans="2:7" ht="14.25" customHeight="1" x14ac:dyDescent="0.25">
      <c r="C17" s="40" t="s">
        <v>21</v>
      </c>
      <c r="D17" s="163"/>
      <c r="E17" s="164"/>
      <c r="F17" s="62"/>
    </row>
    <row r="18" spans="2:7" ht="14.25" customHeight="1" x14ac:dyDescent="0.25">
      <c r="C18" s="40" t="s">
        <v>22</v>
      </c>
      <c r="D18" s="163"/>
      <c r="E18" s="164"/>
      <c r="F18" s="62"/>
    </row>
    <row r="19" spans="2:7" ht="14.25" customHeight="1" x14ac:dyDescent="0.25">
      <c r="C19" s="40" t="s">
        <v>23</v>
      </c>
      <c r="D19" s="163"/>
      <c r="E19" s="164"/>
      <c r="F19" s="62"/>
    </row>
    <row r="20" spans="2:7" ht="14.25" customHeight="1" x14ac:dyDescent="0.25">
      <c r="C20" s="40" t="s">
        <v>25</v>
      </c>
      <c r="D20" s="163"/>
      <c r="E20" s="164"/>
      <c r="F20" s="62"/>
    </row>
    <row r="21" spans="2:7" ht="14.25" customHeight="1" x14ac:dyDescent="0.25">
      <c r="C21" s="40" t="s">
        <v>26</v>
      </c>
      <c r="D21" s="163"/>
      <c r="E21" s="164"/>
      <c r="F21" s="62"/>
    </row>
    <row r="22" spans="2:7" ht="14.25" customHeight="1" x14ac:dyDescent="0.25">
      <c r="C22" s="40" t="s">
        <v>27</v>
      </c>
      <c r="D22" s="163"/>
      <c r="E22" s="164"/>
      <c r="F22" s="62"/>
    </row>
    <row r="23" spans="2:7" ht="14.25" customHeight="1" x14ac:dyDescent="0.25">
      <c r="C23" s="40" t="s">
        <v>28</v>
      </c>
      <c r="D23" s="163"/>
      <c r="E23" s="164"/>
      <c r="F23" s="62"/>
    </row>
    <row r="24" spans="2:7" ht="14.25" customHeight="1" x14ac:dyDescent="0.25">
      <c r="C24" s="40" t="s">
        <v>29</v>
      </c>
      <c r="D24" s="163"/>
      <c r="E24" s="164"/>
      <c r="F24" s="62"/>
    </row>
    <row r="25" spans="2:7" ht="14.25" customHeight="1" x14ac:dyDescent="0.25">
      <c r="C25" s="40" t="s">
        <v>30</v>
      </c>
      <c r="D25" s="163"/>
      <c r="E25" s="164"/>
      <c r="F25" s="62"/>
    </row>
    <row r="26" spans="2:7" ht="14.25" customHeight="1" x14ac:dyDescent="0.25">
      <c r="C26" s="40" t="s">
        <v>31</v>
      </c>
      <c r="D26" s="163"/>
      <c r="E26" s="164"/>
      <c r="F26" s="62"/>
    </row>
    <row r="27" spans="2:7" ht="14.25" customHeight="1" x14ac:dyDescent="0.25">
      <c r="B27" s="124"/>
      <c r="C27" s="124"/>
      <c r="D27" s="174"/>
      <c r="E27" s="174"/>
      <c r="F27" s="124"/>
      <c r="G27" s="124"/>
    </row>
    <row r="28" spans="2:7" ht="14.25" customHeight="1" x14ac:dyDescent="0.25">
      <c r="C28" s="125"/>
      <c r="D28" s="172" t="s">
        <v>180</v>
      </c>
      <c r="E28" s="173"/>
      <c r="F28" s="51">
        <f>SUM(F6:F26)</f>
        <v>463694.35</v>
      </c>
    </row>
    <row r="29" spans="2:7" x14ac:dyDescent="0.25">
      <c r="B29" s="111"/>
      <c r="C29" s="104"/>
      <c r="D29" s="175"/>
      <c r="E29" s="175"/>
      <c r="F29" s="75"/>
    </row>
    <row r="30" spans="2:7" x14ac:dyDescent="0.25">
      <c r="B30" s="111"/>
      <c r="C30" s="104"/>
      <c r="D30" s="176"/>
      <c r="E30" s="176"/>
      <c r="F30" s="75"/>
    </row>
    <row r="31" spans="2:7" ht="26.4" x14ac:dyDescent="0.25">
      <c r="B31" s="111"/>
      <c r="C31" s="8" t="s">
        <v>214</v>
      </c>
      <c r="D31" s="9"/>
      <c r="E31" s="142"/>
      <c r="F31" s="143" t="s">
        <v>211</v>
      </c>
    </row>
    <row r="32" spans="2:7" ht="15.75" customHeight="1" x14ac:dyDescent="0.25">
      <c r="B32" s="111"/>
      <c r="C32" s="39" t="s">
        <v>11</v>
      </c>
      <c r="D32" s="11" t="s">
        <v>208</v>
      </c>
      <c r="E32" s="61">
        <v>2</v>
      </c>
      <c r="F32" s="144">
        <v>100</v>
      </c>
    </row>
    <row r="33" spans="2:6" ht="14.25" customHeight="1" x14ac:dyDescent="0.25">
      <c r="B33" s="111"/>
      <c r="C33" s="141" t="s">
        <v>12</v>
      </c>
      <c r="D33" s="140" t="s">
        <v>217</v>
      </c>
      <c r="E33" s="137">
        <f>E32*F32</f>
        <v>200</v>
      </c>
      <c r="F33" s="134"/>
    </row>
    <row r="34" spans="2:6" x14ac:dyDescent="0.25">
      <c r="B34" s="111"/>
    </row>
    <row r="35" spans="2:6" x14ac:dyDescent="0.25">
      <c r="B35" s="111"/>
    </row>
    <row r="36" spans="2:6" x14ac:dyDescent="0.25">
      <c r="B36" s="111"/>
    </row>
    <row r="37" spans="2:6" x14ac:dyDescent="0.25">
      <c r="B37" s="111"/>
    </row>
    <row r="38" spans="2:6" x14ac:dyDescent="0.25">
      <c r="B38" s="111"/>
    </row>
    <row r="39" spans="2:6" x14ac:dyDescent="0.25">
      <c r="B39" s="111"/>
    </row>
    <row r="40" spans="2:6" x14ac:dyDescent="0.25">
      <c r="B40" s="111"/>
    </row>
    <row r="41" spans="2:6" x14ac:dyDescent="0.25">
      <c r="B41" s="111"/>
    </row>
    <row r="42" spans="2:6" x14ac:dyDescent="0.25">
      <c r="B42" s="111"/>
    </row>
    <row r="43" spans="2:6" x14ac:dyDescent="0.25">
      <c r="B43" s="111"/>
    </row>
    <row r="44" spans="2:6" x14ac:dyDescent="0.25">
      <c r="B44" s="111"/>
    </row>
    <row r="45" spans="2:6" x14ac:dyDescent="0.25">
      <c r="B45" s="111"/>
    </row>
    <row r="46" spans="2:6" x14ac:dyDescent="0.25">
      <c r="B46" s="111"/>
    </row>
    <row r="47" spans="2:6" x14ac:dyDescent="0.25">
      <c r="B47" s="111"/>
    </row>
    <row r="48" spans="2:6" x14ac:dyDescent="0.25">
      <c r="B48" s="111"/>
    </row>
    <row r="49" spans="2:2" x14ac:dyDescent="0.25">
      <c r="B49" s="111"/>
    </row>
    <row r="50" spans="2:2" x14ac:dyDescent="0.25">
      <c r="B50" s="111"/>
    </row>
    <row r="51" spans="2:2" x14ac:dyDescent="0.25">
      <c r="B51" s="111"/>
    </row>
    <row r="52" spans="2:2" x14ac:dyDescent="0.25">
      <c r="B52" s="111"/>
    </row>
    <row r="53" spans="2:2" x14ac:dyDescent="0.25">
      <c r="B53" s="111"/>
    </row>
    <row r="54" spans="2:2" x14ac:dyDescent="0.25">
      <c r="B54" s="111"/>
    </row>
    <row r="55" spans="2:2" x14ac:dyDescent="0.25">
      <c r="B55" s="111"/>
    </row>
    <row r="56" spans="2:2" x14ac:dyDescent="0.25">
      <c r="B56" s="111"/>
    </row>
    <row r="57" spans="2:2" x14ac:dyDescent="0.25">
      <c r="B57" s="111"/>
    </row>
    <row r="58" spans="2:2" x14ac:dyDescent="0.25">
      <c r="B58" s="111"/>
    </row>
    <row r="59" spans="2:2" x14ac:dyDescent="0.25">
      <c r="B59" s="111"/>
    </row>
    <row r="60" spans="2:2" x14ac:dyDescent="0.25">
      <c r="B60" s="111"/>
    </row>
    <row r="61" spans="2:2" x14ac:dyDescent="0.25">
      <c r="B61" s="111"/>
    </row>
    <row r="62" spans="2:2" x14ac:dyDescent="0.25">
      <c r="B62" s="111"/>
    </row>
    <row r="63" spans="2:2" x14ac:dyDescent="0.25">
      <c r="B63" s="111"/>
    </row>
    <row r="64" spans="2:2" x14ac:dyDescent="0.25">
      <c r="B64" s="111"/>
    </row>
    <row r="65" spans="2:2" x14ac:dyDescent="0.25">
      <c r="B65" s="111"/>
    </row>
    <row r="66" spans="2:2" x14ac:dyDescent="0.25">
      <c r="B66" s="111"/>
    </row>
    <row r="67" spans="2:2" x14ac:dyDescent="0.25">
      <c r="B67" s="111"/>
    </row>
    <row r="68" spans="2:2" x14ac:dyDescent="0.25">
      <c r="B68" s="111"/>
    </row>
    <row r="69" spans="2:2" x14ac:dyDescent="0.25">
      <c r="B69" s="111"/>
    </row>
    <row r="70" spans="2:2" x14ac:dyDescent="0.25">
      <c r="B70" s="111"/>
    </row>
    <row r="71" spans="2:2" x14ac:dyDescent="0.25">
      <c r="B71" s="111"/>
    </row>
    <row r="72" spans="2:2" x14ac:dyDescent="0.25">
      <c r="B72" s="111"/>
    </row>
    <row r="73" spans="2:2" x14ac:dyDescent="0.25">
      <c r="B73" s="111"/>
    </row>
    <row r="74" spans="2:2" x14ac:dyDescent="0.25">
      <c r="B74" s="111"/>
    </row>
    <row r="75" spans="2:2" x14ac:dyDescent="0.25">
      <c r="B75" s="111"/>
    </row>
    <row r="76" spans="2:2" x14ac:dyDescent="0.25">
      <c r="B76" s="111"/>
    </row>
    <row r="77" spans="2:2" x14ac:dyDescent="0.25">
      <c r="B77" s="111"/>
    </row>
    <row r="78" spans="2:2" x14ac:dyDescent="0.25">
      <c r="B78" s="111"/>
    </row>
    <row r="79" spans="2:2" x14ac:dyDescent="0.25">
      <c r="B79" s="111"/>
    </row>
    <row r="80" spans="2:2" x14ac:dyDescent="0.25">
      <c r="B80" s="111"/>
    </row>
    <row r="81" spans="2:2" x14ac:dyDescent="0.25">
      <c r="B81" s="111"/>
    </row>
    <row r="82" spans="2:2" x14ac:dyDescent="0.25">
      <c r="B82" s="111"/>
    </row>
    <row r="83" spans="2:2" x14ac:dyDescent="0.25">
      <c r="B83" s="111"/>
    </row>
    <row r="84" spans="2:2" x14ac:dyDescent="0.25">
      <c r="B84" s="111"/>
    </row>
    <row r="85" spans="2:2" x14ac:dyDescent="0.25">
      <c r="B85" s="111"/>
    </row>
    <row r="86" spans="2:2" x14ac:dyDescent="0.25">
      <c r="B86" s="111"/>
    </row>
    <row r="87" spans="2:2" x14ac:dyDescent="0.25">
      <c r="B87" s="111"/>
    </row>
    <row r="88" spans="2:2" x14ac:dyDescent="0.25">
      <c r="B88" s="111"/>
    </row>
    <row r="89" spans="2:2" x14ac:dyDescent="0.25">
      <c r="B89" s="111"/>
    </row>
    <row r="90" spans="2:2" x14ac:dyDescent="0.25">
      <c r="B90" s="111"/>
    </row>
    <row r="91" spans="2:2" x14ac:dyDescent="0.25">
      <c r="B91" s="111"/>
    </row>
    <row r="92" spans="2:2" x14ac:dyDescent="0.25">
      <c r="B92" s="111"/>
    </row>
    <row r="93" spans="2:2" x14ac:dyDescent="0.25">
      <c r="B93" s="111"/>
    </row>
    <row r="94" spans="2:2" x14ac:dyDescent="0.25">
      <c r="B94" s="111"/>
    </row>
    <row r="95" spans="2:2" x14ac:dyDescent="0.25">
      <c r="B95" s="111"/>
    </row>
    <row r="96" spans="2:2" x14ac:dyDescent="0.25">
      <c r="B96" s="111"/>
    </row>
    <row r="97" spans="2:2" x14ac:dyDescent="0.25">
      <c r="B97" s="111"/>
    </row>
    <row r="98" spans="2:2" x14ac:dyDescent="0.25">
      <c r="B98" s="111"/>
    </row>
    <row r="99" spans="2:2" x14ac:dyDescent="0.25">
      <c r="B99" s="111"/>
    </row>
    <row r="100" spans="2:2" x14ac:dyDescent="0.25">
      <c r="B100" s="111"/>
    </row>
    <row r="101" spans="2:2" x14ac:dyDescent="0.25">
      <c r="B101" s="111"/>
    </row>
    <row r="102" spans="2:2" x14ac:dyDescent="0.25">
      <c r="B102" s="111"/>
    </row>
    <row r="103" spans="2:2" x14ac:dyDescent="0.25">
      <c r="B103" s="111"/>
    </row>
    <row r="104" spans="2:2" x14ac:dyDescent="0.25">
      <c r="B104" s="111"/>
    </row>
    <row r="105" spans="2:2" x14ac:dyDescent="0.25">
      <c r="B105" s="111"/>
    </row>
    <row r="106" spans="2:2" x14ac:dyDescent="0.25">
      <c r="B106" s="111"/>
    </row>
    <row r="107" spans="2:2" x14ac:dyDescent="0.25">
      <c r="B107" s="111"/>
    </row>
    <row r="108" spans="2:2" x14ac:dyDescent="0.25">
      <c r="B108" s="111"/>
    </row>
    <row r="109" spans="2:2" x14ac:dyDescent="0.25">
      <c r="B109" s="111"/>
    </row>
    <row r="110" spans="2:2" x14ac:dyDescent="0.25">
      <c r="B110" s="111"/>
    </row>
    <row r="111" spans="2:2" x14ac:dyDescent="0.25">
      <c r="B111" s="111"/>
    </row>
    <row r="112" spans="2:2" x14ac:dyDescent="0.25">
      <c r="B112" s="111"/>
    </row>
    <row r="113" spans="2:2" x14ac:dyDescent="0.25">
      <c r="B113" s="111"/>
    </row>
    <row r="114" spans="2:2" x14ac:dyDescent="0.25">
      <c r="B114" s="111"/>
    </row>
    <row r="115" spans="2:2" x14ac:dyDescent="0.25">
      <c r="B115" s="111"/>
    </row>
    <row r="116" spans="2:2" x14ac:dyDescent="0.25">
      <c r="B116" s="111"/>
    </row>
    <row r="117" spans="2:2" x14ac:dyDescent="0.25">
      <c r="B117" s="111"/>
    </row>
    <row r="118" spans="2:2" x14ac:dyDescent="0.25">
      <c r="B118" s="111"/>
    </row>
    <row r="119" spans="2:2" x14ac:dyDescent="0.25">
      <c r="B119" s="111"/>
    </row>
    <row r="120" spans="2:2" x14ac:dyDescent="0.25">
      <c r="B120" s="111"/>
    </row>
    <row r="121" spans="2:2" x14ac:dyDescent="0.25">
      <c r="B121" s="111"/>
    </row>
    <row r="122" spans="2:2" x14ac:dyDescent="0.25">
      <c r="B122" s="111"/>
    </row>
    <row r="123" spans="2:2" x14ac:dyDescent="0.25">
      <c r="B123" s="111"/>
    </row>
    <row r="124" spans="2:2" x14ac:dyDescent="0.25">
      <c r="B124" s="111"/>
    </row>
    <row r="125" spans="2:2" x14ac:dyDescent="0.25">
      <c r="B125" s="111"/>
    </row>
    <row r="126" spans="2:2" x14ac:dyDescent="0.25">
      <c r="B126" s="111"/>
    </row>
    <row r="127" spans="2:2" x14ac:dyDescent="0.25">
      <c r="B127" s="111"/>
    </row>
    <row r="128" spans="2:2" x14ac:dyDescent="0.25">
      <c r="B128" s="111"/>
    </row>
    <row r="129" spans="2:2" x14ac:dyDescent="0.25">
      <c r="B129" s="111"/>
    </row>
    <row r="130" spans="2:2" x14ac:dyDescent="0.25">
      <c r="B130" s="111"/>
    </row>
    <row r="131" spans="2:2" x14ac:dyDescent="0.25">
      <c r="B131" s="111"/>
    </row>
    <row r="132" spans="2:2" x14ac:dyDescent="0.25">
      <c r="B132" s="111"/>
    </row>
    <row r="133" spans="2:2" x14ac:dyDescent="0.25">
      <c r="B133" s="111"/>
    </row>
    <row r="134" spans="2:2" x14ac:dyDescent="0.25">
      <c r="B134" s="111"/>
    </row>
    <row r="135" spans="2:2" x14ac:dyDescent="0.25">
      <c r="B135" s="111"/>
    </row>
    <row r="136" spans="2:2" x14ac:dyDescent="0.25">
      <c r="B136" s="111"/>
    </row>
    <row r="137" spans="2:2" x14ac:dyDescent="0.25">
      <c r="B137" s="111"/>
    </row>
    <row r="138" spans="2:2" x14ac:dyDescent="0.25">
      <c r="B138" s="111"/>
    </row>
    <row r="139" spans="2:2" x14ac:dyDescent="0.25">
      <c r="B139" s="111"/>
    </row>
    <row r="140" spans="2:2" x14ac:dyDescent="0.25">
      <c r="B140" s="111"/>
    </row>
    <row r="141" spans="2:2" x14ac:dyDescent="0.25">
      <c r="B141" s="111"/>
    </row>
    <row r="142" spans="2:2" x14ac:dyDescent="0.25">
      <c r="B142" s="111"/>
    </row>
    <row r="143" spans="2:2" x14ac:dyDescent="0.25">
      <c r="B143" s="111"/>
    </row>
    <row r="144" spans="2:2" x14ac:dyDescent="0.25">
      <c r="B144" s="111"/>
    </row>
    <row r="145" spans="2:2" x14ac:dyDescent="0.25">
      <c r="B145" s="111"/>
    </row>
    <row r="146" spans="2:2" x14ac:dyDescent="0.25">
      <c r="B146" s="111"/>
    </row>
    <row r="147" spans="2:2" x14ac:dyDescent="0.25">
      <c r="B147" s="111"/>
    </row>
    <row r="148" spans="2:2" x14ac:dyDescent="0.25">
      <c r="B148" s="111"/>
    </row>
    <row r="149" spans="2:2" x14ac:dyDescent="0.25">
      <c r="B149" s="111"/>
    </row>
    <row r="150" spans="2:2" x14ac:dyDescent="0.25">
      <c r="B150" s="111"/>
    </row>
    <row r="151" spans="2:2" x14ac:dyDescent="0.25">
      <c r="B151" s="111"/>
    </row>
    <row r="152" spans="2:2" x14ac:dyDescent="0.25">
      <c r="B152" s="111"/>
    </row>
    <row r="153" spans="2:2" x14ac:dyDescent="0.25">
      <c r="B153" s="111"/>
    </row>
    <row r="154" spans="2:2" x14ac:dyDescent="0.25">
      <c r="B154" s="111"/>
    </row>
    <row r="155" spans="2:2" x14ac:dyDescent="0.25">
      <c r="B155" s="111"/>
    </row>
    <row r="156" spans="2:2" x14ac:dyDescent="0.25">
      <c r="B156" s="111"/>
    </row>
    <row r="157" spans="2:2" x14ac:dyDescent="0.25">
      <c r="B157" s="111"/>
    </row>
    <row r="158" spans="2:2" x14ac:dyDescent="0.25">
      <c r="B158" s="111"/>
    </row>
    <row r="159" spans="2:2" x14ac:dyDescent="0.25">
      <c r="B159" s="111"/>
    </row>
    <row r="160" spans="2:2" x14ac:dyDescent="0.25">
      <c r="B160" s="111"/>
    </row>
    <row r="161" spans="2:2" x14ac:dyDescent="0.25">
      <c r="B161" s="111"/>
    </row>
    <row r="162" spans="2:2" x14ac:dyDescent="0.25">
      <c r="B162" s="111"/>
    </row>
    <row r="163" spans="2:2" x14ac:dyDescent="0.25">
      <c r="B163" s="111"/>
    </row>
    <row r="164" spans="2:2" x14ac:dyDescent="0.25">
      <c r="B164" s="111"/>
    </row>
    <row r="165" spans="2:2" x14ac:dyDescent="0.25">
      <c r="B165" s="111"/>
    </row>
    <row r="166" spans="2:2" x14ac:dyDescent="0.25">
      <c r="B166" s="111"/>
    </row>
    <row r="167" spans="2:2" x14ac:dyDescent="0.25">
      <c r="B167" s="111"/>
    </row>
    <row r="168" spans="2:2" x14ac:dyDescent="0.25">
      <c r="B168" s="111"/>
    </row>
  </sheetData>
  <sheetProtection password="DF44" sheet="1" selectLockedCells="1"/>
  <mergeCells count="27">
    <mergeCell ref="D25:E25"/>
    <mergeCell ref="D24:E24"/>
    <mergeCell ref="D11:E11"/>
    <mergeCell ref="D14:E14"/>
    <mergeCell ref="D16:E16"/>
    <mergeCell ref="D17:E17"/>
    <mergeCell ref="D20:E20"/>
    <mergeCell ref="D21:E21"/>
    <mergeCell ref="D22:E22"/>
    <mergeCell ref="D23:E23"/>
    <mergeCell ref="D18:E18"/>
    <mergeCell ref="D26:E26"/>
    <mergeCell ref="D28:E28"/>
    <mergeCell ref="D27:E27"/>
    <mergeCell ref="D29:E29"/>
    <mergeCell ref="D30:E30"/>
    <mergeCell ref="D2:E2"/>
    <mergeCell ref="D19:E19"/>
    <mergeCell ref="D6:E6"/>
    <mergeCell ref="D7:E7"/>
    <mergeCell ref="D8:E8"/>
    <mergeCell ref="D9:E9"/>
    <mergeCell ref="D3:E3"/>
    <mergeCell ref="D4:E4"/>
    <mergeCell ref="D12:E12"/>
    <mergeCell ref="D15:E15"/>
    <mergeCell ref="D10:E10"/>
  </mergeCells>
  <phoneticPr fontId="0" type="noConversion"/>
  <printOptions horizontalCentered="1"/>
  <pageMargins left="0.75" right="0.75" top="1" bottom="1" header="0.5" footer="0.5"/>
  <pageSetup scale="76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E152"/>
  <sheetViews>
    <sheetView zoomScaleNormal="100" workbookViewId="0">
      <selection activeCell="D10" sqref="D10"/>
    </sheetView>
  </sheetViews>
  <sheetFormatPr defaultColWidth="8.77734375" defaultRowHeight="13.2" x14ac:dyDescent="0.25"/>
  <cols>
    <col min="1" max="1" width="25" style="101" customWidth="1"/>
    <col min="2" max="2" width="3.44140625" style="112" customWidth="1"/>
    <col min="3" max="3" width="48.44140625" style="101" customWidth="1"/>
    <col min="4" max="4" width="12.77734375" style="113" customWidth="1"/>
    <col min="5" max="16384" width="8.77734375" style="101"/>
  </cols>
  <sheetData>
    <row r="1" spans="1:5" s="89" customFormat="1" ht="60" customHeight="1" x14ac:dyDescent="0.2">
      <c r="A1" s="74"/>
      <c r="C1" s="90" t="s">
        <v>51</v>
      </c>
      <c r="D1" s="91"/>
    </row>
    <row r="2" spans="1:5" s="89" customFormat="1" ht="35.700000000000003" customHeight="1" x14ac:dyDescent="0.2">
      <c r="A2" s="74"/>
      <c r="C2" s="92" t="s">
        <v>85</v>
      </c>
      <c r="D2" s="91"/>
    </row>
    <row r="3" spans="1:5" s="89" customFormat="1" ht="35.700000000000003" customHeight="1" x14ac:dyDescent="0.2">
      <c r="A3" s="74"/>
      <c r="C3" s="116" t="str">
        <f>'Schedule A'!D3</f>
        <v>For the Calendar Year Ending December 31, 2021</v>
      </c>
      <c r="D3" s="91"/>
    </row>
    <row r="4" spans="1:5" s="99" customFormat="1" ht="29.7" customHeight="1" x14ac:dyDescent="0.25">
      <c r="B4" s="98"/>
      <c r="D4" s="100"/>
    </row>
    <row r="5" spans="1:5" ht="16.5" customHeight="1" x14ac:dyDescent="0.25">
      <c r="B5" s="8" t="s">
        <v>9</v>
      </c>
      <c r="C5" s="9"/>
      <c r="D5" s="138"/>
    </row>
    <row r="6" spans="1:5" ht="15.75" customHeight="1" x14ac:dyDescent="0.25">
      <c r="B6" s="39" t="s">
        <v>11</v>
      </c>
      <c r="C6" s="11" t="s">
        <v>87</v>
      </c>
      <c r="D6" s="62">
        <v>12878.79</v>
      </c>
    </row>
    <row r="7" spans="1:5" ht="15" customHeight="1" x14ac:dyDescent="0.25">
      <c r="B7" s="40" t="s">
        <v>12</v>
      </c>
      <c r="C7" s="13" t="s">
        <v>88</v>
      </c>
      <c r="D7" s="62"/>
    </row>
    <row r="8" spans="1:5" ht="15" customHeight="1" x14ac:dyDescent="0.25">
      <c r="B8" s="40" t="s">
        <v>13</v>
      </c>
      <c r="C8" s="13" t="s">
        <v>89</v>
      </c>
      <c r="D8" s="62"/>
    </row>
    <row r="9" spans="1:5" s="103" customFormat="1" ht="15" customHeight="1" x14ac:dyDescent="0.25">
      <c r="B9" s="40" t="s">
        <v>14</v>
      </c>
      <c r="C9" s="13" t="s">
        <v>90</v>
      </c>
      <c r="D9" s="62"/>
      <c r="E9" s="101"/>
    </row>
    <row r="10" spans="1:5" ht="15" customHeight="1" x14ac:dyDescent="0.25">
      <c r="B10" s="40" t="s">
        <v>15</v>
      </c>
      <c r="C10" s="13" t="s">
        <v>91</v>
      </c>
      <c r="D10" s="62">
        <v>9136</v>
      </c>
    </row>
    <row r="11" spans="1:5" ht="15" customHeight="1" x14ac:dyDescent="0.25">
      <c r="B11" s="139"/>
      <c r="C11" s="135"/>
      <c r="D11" s="135"/>
    </row>
    <row r="12" spans="1:5" ht="16.5" customHeight="1" x14ac:dyDescent="0.25">
      <c r="A12" s="111"/>
      <c r="B12" s="125"/>
      <c r="C12" s="140" t="s">
        <v>86</v>
      </c>
      <c r="D12" s="51">
        <f>SUM(D6:D10)</f>
        <v>22014.79</v>
      </c>
    </row>
    <row r="13" spans="1:5" x14ac:dyDescent="0.25">
      <c r="A13" s="111"/>
      <c r="B13" s="135"/>
      <c r="C13" s="136"/>
      <c r="D13" s="73"/>
    </row>
    <row r="14" spans="1:5" x14ac:dyDescent="0.25">
      <c r="A14" s="111"/>
      <c r="B14" s="101"/>
      <c r="D14" s="101"/>
    </row>
    <row r="15" spans="1:5" ht="15" customHeight="1" x14ac:dyDescent="0.25">
      <c r="A15" s="124"/>
      <c r="B15" s="101"/>
      <c r="D15" s="101"/>
    </row>
    <row r="16" spans="1:5" ht="15" customHeight="1" x14ac:dyDescent="0.25">
      <c r="A16" s="124"/>
      <c r="B16" s="101"/>
      <c r="D16" s="101"/>
    </row>
    <row r="17" spans="1:1" x14ac:dyDescent="0.25">
      <c r="A17" s="111"/>
    </row>
    <row r="18" spans="1:1" x14ac:dyDescent="0.25">
      <c r="A18" s="111"/>
    </row>
    <row r="19" spans="1:1" x14ac:dyDescent="0.25">
      <c r="A19" s="111"/>
    </row>
    <row r="20" spans="1:1" x14ac:dyDescent="0.25">
      <c r="A20" s="111"/>
    </row>
    <row r="21" spans="1:1" x14ac:dyDescent="0.25">
      <c r="A21" s="111"/>
    </row>
    <row r="22" spans="1:1" x14ac:dyDescent="0.25">
      <c r="A22" s="111"/>
    </row>
    <row r="23" spans="1:1" x14ac:dyDescent="0.25">
      <c r="A23" s="111"/>
    </row>
    <row r="24" spans="1:1" x14ac:dyDescent="0.25">
      <c r="A24" s="111"/>
    </row>
    <row r="25" spans="1:1" x14ac:dyDescent="0.25">
      <c r="A25" s="111"/>
    </row>
    <row r="26" spans="1:1" x14ac:dyDescent="0.25">
      <c r="A26" s="111"/>
    </row>
    <row r="27" spans="1:1" x14ac:dyDescent="0.25">
      <c r="A27" s="111"/>
    </row>
    <row r="28" spans="1:1" x14ac:dyDescent="0.25">
      <c r="A28" s="111"/>
    </row>
    <row r="29" spans="1:1" x14ac:dyDescent="0.25">
      <c r="A29" s="111"/>
    </row>
    <row r="30" spans="1:1" x14ac:dyDescent="0.25">
      <c r="A30" s="111"/>
    </row>
    <row r="31" spans="1:1" x14ac:dyDescent="0.25">
      <c r="A31" s="111"/>
    </row>
    <row r="32" spans="1:1" x14ac:dyDescent="0.25">
      <c r="A32" s="111"/>
    </row>
    <row r="33" spans="1:1" x14ac:dyDescent="0.25">
      <c r="A33" s="111"/>
    </row>
    <row r="34" spans="1:1" x14ac:dyDescent="0.25">
      <c r="A34" s="111"/>
    </row>
    <row r="35" spans="1:1" x14ac:dyDescent="0.25">
      <c r="A35" s="111"/>
    </row>
    <row r="36" spans="1:1" x14ac:dyDescent="0.25">
      <c r="A36" s="111"/>
    </row>
    <row r="37" spans="1:1" x14ac:dyDescent="0.25">
      <c r="A37" s="111"/>
    </row>
    <row r="38" spans="1:1" x14ac:dyDescent="0.25">
      <c r="A38" s="111"/>
    </row>
    <row r="39" spans="1:1" x14ac:dyDescent="0.25">
      <c r="A39" s="111"/>
    </row>
    <row r="40" spans="1:1" x14ac:dyDescent="0.25">
      <c r="A40" s="111"/>
    </row>
    <row r="41" spans="1:1" x14ac:dyDescent="0.25">
      <c r="A41" s="111"/>
    </row>
    <row r="42" spans="1:1" x14ac:dyDescent="0.25">
      <c r="A42" s="111"/>
    </row>
    <row r="43" spans="1:1" x14ac:dyDescent="0.25">
      <c r="A43" s="111"/>
    </row>
    <row r="44" spans="1:1" x14ac:dyDescent="0.25">
      <c r="A44" s="111"/>
    </row>
    <row r="45" spans="1:1" x14ac:dyDescent="0.25">
      <c r="A45" s="111"/>
    </row>
    <row r="46" spans="1:1" x14ac:dyDescent="0.25">
      <c r="A46" s="111"/>
    </row>
    <row r="47" spans="1:1" x14ac:dyDescent="0.25">
      <c r="A47" s="111"/>
    </row>
    <row r="48" spans="1:1" x14ac:dyDescent="0.25">
      <c r="A48" s="111"/>
    </row>
    <row r="49" spans="1:1" x14ac:dyDescent="0.25">
      <c r="A49" s="111"/>
    </row>
    <row r="50" spans="1:1" x14ac:dyDescent="0.25">
      <c r="A50" s="111"/>
    </row>
    <row r="51" spans="1:1" x14ac:dyDescent="0.25">
      <c r="A51" s="111"/>
    </row>
    <row r="52" spans="1:1" x14ac:dyDescent="0.25">
      <c r="A52" s="111"/>
    </row>
    <row r="53" spans="1:1" x14ac:dyDescent="0.25">
      <c r="A53" s="111"/>
    </row>
    <row r="54" spans="1:1" x14ac:dyDescent="0.25">
      <c r="A54" s="111"/>
    </row>
    <row r="55" spans="1:1" x14ac:dyDescent="0.25">
      <c r="A55" s="111"/>
    </row>
    <row r="56" spans="1:1" x14ac:dyDescent="0.25">
      <c r="A56" s="111"/>
    </row>
    <row r="57" spans="1:1" x14ac:dyDescent="0.25">
      <c r="A57" s="111"/>
    </row>
    <row r="58" spans="1:1" x14ac:dyDescent="0.25">
      <c r="A58" s="111"/>
    </row>
    <row r="59" spans="1:1" x14ac:dyDescent="0.25">
      <c r="A59" s="111"/>
    </row>
    <row r="60" spans="1:1" x14ac:dyDescent="0.25">
      <c r="A60" s="111"/>
    </row>
    <row r="61" spans="1:1" x14ac:dyDescent="0.25">
      <c r="A61" s="111"/>
    </row>
    <row r="62" spans="1:1" x14ac:dyDescent="0.25">
      <c r="A62" s="111"/>
    </row>
    <row r="63" spans="1:1" x14ac:dyDescent="0.25">
      <c r="A63" s="111"/>
    </row>
    <row r="64" spans="1:1" x14ac:dyDescent="0.25">
      <c r="A64" s="111"/>
    </row>
    <row r="65" spans="1:1" x14ac:dyDescent="0.25">
      <c r="A65" s="111"/>
    </row>
    <row r="66" spans="1:1" x14ac:dyDescent="0.25">
      <c r="A66" s="111"/>
    </row>
    <row r="67" spans="1:1" x14ac:dyDescent="0.25">
      <c r="A67" s="111"/>
    </row>
    <row r="68" spans="1:1" x14ac:dyDescent="0.25">
      <c r="A68" s="111"/>
    </row>
    <row r="69" spans="1:1" x14ac:dyDescent="0.25">
      <c r="A69" s="111"/>
    </row>
    <row r="70" spans="1:1" x14ac:dyDescent="0.25">
      <c r="A70" s="111"/>
    </row>
    <row r="71" spans="1:1" x14ac:dyDescent="0.25">
      <c r="A71" s="111"/>
    </row>
    <row r="72" spans="1:1" x14ac:dyDescent="0.25">
      <c r="A72" s="111"/>
    </row>
    <row r="73" spans="1:1" x14ac:dyDescent="0.25">
      <c r="A73" s="111"/>
    </row>
    <row r="74" spans="1:1" x14ac:dyDescent="0.25">
      <c r="A74" s="111"/>
    </row>
    <row r="75" spans="1:1" x14ac:dyDescent="0.25">
      <c r="A75" s="111"/>
    </row>
    <row r="76" spans="1:1" x14ac:dyDescent="0.25">
      <c r="A76" s="111"/>
    </row>
    <row r="77" spans="1:1" x14ac:dyDescent="0.25">
      <c r="A77" s="111"/>
    </row>
    <row r="78" spans="1:1" x14ac:dyDescent="0.25">
      <c r="A78" s="111"/>
    </row>
    <row r="79" spans="1:1" x14ac:dyDescent="0.25">
      <c r="A79" s="111"/>
    </row>
    <row r="80" spans="1:1" x14ac:dyDescent="0.25">
      <c r="A80" s="111"/>
    </row>
    <row r="81" spans="1:1" x14ac:dyDescent="0.25">
      <c r="A81" s="111"/>
    </row>
    <row r="82" spans="1:1" x14ac:dyDescent="0.25">
      <c r="A82" s="111"/>
    </row>
    <row r="83" spans="1:1" x14ac:dyDescent="0.25">
      <c r="A83" s="111"/>
    </row>
    <row r="84" spans="1:1" x14ac:dyDescent="0.25">
      <c r="A84" s="111"/>
    </row>
    <row r="85" spans="1:1" x14ac:dyDescent="0.25">
      <c r="A85" s="111"/>
    </row>
    <row r="86" spans="1:1" x14ac:dyDescent="0.25">
      <c r="A86" s="111"/>
    </row>
    <row r="87" spans="1:1" x14ac:dyDescent="0.25">
      <c r="A87" s="111"/>
    </row>
    <row r="88" spans="1:1" x14ac:dyDescent="0.25">
      <c r="A88" s="111"/>
    </row>
    <row r="89" spans="1:1" x14ac:dyDescent="0.25">
      <c r="A89" s="111"/>
    </row>
    <row r="90" spans="1:1" x14ac:dyDescent="0.25">
      <c r="A90" s="111"/>
    </row>
    <row r="91" spans="1:1" x14ac:dyDescent="0.25">
      <c r="A91" s="111"/>
    </row>
    <row r="92" spans="1:1" x14ac:dyDescent="0.25">
      <c r="A92" s="111"/>
    </row>
    <row r="93" spans="1:1" x14ac:dyDescent="0.25">
      <c r="A93" s="111"/>
    </row>
    <row r="94" spans="1:1" x14ac:dyDescent="0.25">
      <c r="A94" s="111"/>
    </row>
    <row r="95" spans="1:1" x14ac:dyDescent="0.25">
      <c r="A95" s="111"/>
    </row>
    <row r="96" spans="1:1" x14ac:dyDescent="0.25">
      <c r="A96" s="111"/>
    </row>
    <row r="97" spans="1:1" x14ac:dyDescent="0.25">
      <c r="A97" s="111"/>
    </row>
    <row r="98" spans="1:1" x14ac:dyDescent="0.25">
      <c r="A98" s="111"/>
    </row>
    <row r="99" spans="1:1" x14ac:dyDescent="0.25">
      <c r="A99" s="111"/>
    </row>
    <row r="100" spans="1:1" x14ac:dyDescent="0.25">
      <c r="A100" s="111"/>
    </row>
    <row r="101" spans="1:1" x14ac:dyDescent="0.25">
      <c r="A101" s="111"/>
    </row>
    <row r="102" spans="1:1" x14ac:dyDescent="0.25">
      <c r="A102" s="111"/>
    </row>
    <row r="103" spans="1:1" x14ac:dyDescent="0.25">
      <c r="A103" s="111"/>
    </row>
    <row r="104" spans="1:1" x14ac:dyDescent="0.25">
      <c r="A104" s="111"/>
    </row>
    <row r="105" spans="1:1" x14ac:dyDescent="0.25">
      <c r="A105" s="111"/>
    </row>
    <row r="106" spans="1:1" x14ac:dyDescent="0.25">
      <c r="A106" s="111"/>
    </row>
    <row r="107" spans="1:1" x14ac:dyDescent="0.25">
      <c r="A107" s="111"/>
    </row>
    <row r="108" spans="1:1" x14ac:dyDescent="0.25">
      <c r="A108" s="111"/>
    </row>
    <row r="109" spans="1:1" x14ac:dyDescent="0.25">
      <c r="A109" s="111"/>
    </row>
    <row r="110" spans="1:1" x14ac:dyDescent="0.25">
      <c r="A110" s="111"/>
    </row>
    <row r="111" spans="1:1" x14ac:dyDescent="0.25">
      <c r="A111" s="111"/>
    </row>
    <row r="112" spans="1:1" x14ac:dyDescent="0.25">
      <c r="A112" s="111"/>
    </row>
    <row r="113" spans="1:1" x14ac:dyDescent="0.25">
      <c r="A113" s="111"/>
    </row>
    <row r="114" spans="1:1" x14ac:dyDescent="0.25">
      <c r="A114" s="111"/>
    </row>
    <row r="115" spans="1:1" x14ac:dyDescent="0.25">
      <c r="A115" s="111"/>
    </row>
    <row r="116" spans="1:1" x14ac:dyDescent="0.25">
      <c r="A116" s="111"/>
    </row>
    <row r="117" spans="1:1" x14ac:dyDescent="0.25">
      <c r="A117" s="111"/>
    </row>
    <row r="118" spans="1:1" x14ac:dyDescent="0.25">
      <c r="A118" s="111"/>
    </row>
    <row r="119" spans="1:1" x14ac:dyDescent="0.25">
      <c r="A119" s="111"/>
    </row>
    <row r="120" spans="1:1" x14ac:dyDescent="0.25">
      <c r="A120" s="111"/>
    </row>
    <row r="121" spans="1:1" x14ac:dyDescent="0.25">
      <c r="A121" s="111"/>
    </row>
    <row r="122" spans="1:1" x14ac:dyDescent="0.25">
      <c r="A122" s="111"/>
    </row>
    <row r="123" spans="1:1" x14ac:dyDescent="0.25">
      <c r="A123" s="111"/>
    </row>
    <row r="124" spans="1:1" x14ac:dyDescent="0.25">
      <c r="A124" s="111"/>
    </row>
    <row r="125" spans="1:1" x14ac:dyDescent="0.25">
      <c r="A125" s="111"/>
    </row>
    <row r="126" spans="1:1" x14ac:dyDescent="0.25">
      <c r="A126" s="111"/>
    </row>
    <row r="127" spans="1:1" x14ac:dyDescent="0.25">
      <c r="A127" s="111"/>
    </row>
    <row r="128" spans="1:1" x14ac:dyDescent="0.25">
      <c r="A128" s="111"/>
    </row>
    <row r="129" spans="1:1" x14ac:dyDescent="0.25">
      <c r="A129" s="111"/>
    </row>
    <row r="130" spans="1:1" x14ac:dyDescent="0.25">
      <c r="A130" s="111"/>
    </row>
    <row r="131" spans="1:1" x14ac:dyDescent="0.25">
      <c r="A131" s="111"/>
    </row>
    <row r="132" spans="1:1" x14ac:dyDescent="0.25">
      <c r="A132" s="111"/>
    </row>
    <row r="133" spans="1:1" x14ac:dyDescent="0.25">
      <c r="A133" s="111"/>
    </row>
    <row r="134" spans="1:1" x14ac:dyDescent="0.25">
      <c r="A134" s="111"/>
    </row>
    <row r="135" spans="1:1" x14ac:dyDescent="0.25">
      <c r="A135" s="111"/>
    </row>
    <row r="136" spans="1:1" x14ac:dyDescent="0.25">
      <c r="A136" s="111"/>
    </row>
    <row r="137" spans="1:1" x14ac:dyDescent="0.25">
      <c r="A137" s="111"/>
    </row>
    <row r="138" spans="1:1" x14ac:dyDescent="0.25">
      <c r="A138" s="111"/>
    </row>
    <row r="139" spans="1:1" x14ac:dyDescent="0.25">
      <c r="A139" s="111"/>
    </row>
    <row r="140" spans="1:1" x14ac:dyDescent="0.25">
      <c r="A140" s="111"/>
    </row>
    <row r="141" spans="1:1" x14ac:dyDescent="0.25">
      <c r="A141" s="111"/>
    </row>
    <row r="142" spans="1:1" x14ac:dyDescent="0.25">
      <c r="A142" s="111"/>
    </row>
    <row r="143" spans="1:1" x14ac:dyDescent="0.25">
      <c r="A143" s="111"/>
    </row>
    <row r="144" spans="1:1" x14ac:dyDescent="0.25">
      <c r="A144" s="111"/>
    </row>
    <row r="145" spans="1:1" x14ac:dyDescent="0.25">
      <c r="A145" s="111"/>
    </row>
    <row r="146" spans="1:1" x14ac:dyDescent="0.25">
      <c r="A146" s="111"/>
    </row>
    <row r="147" spans="1:1" x14ac:dyDescent="0.25">
      <c r="A147" s="111"/>
    </row>
    <row r="148" spans="1:1" x14ac:dyDescent="0.25">
      <c r="A148" s="111"/>
    </row>
    <row r="149" spans="1:1" x14ac:dyDescent="0.25">
      <c r="A149" s="111"/>
    </row>
    <row r="150" spans="1:1" x14ac:dyDescent="0.25">
      <c r="A150" s="111"/>
    </row>
    <row r="151" spans="1:1" x14ac:dyDescent="0.25">
      <c r="A151" s="111"/>
    </row>
    <row r="152" spans="1:1" x14ac:dyDescent="0.25">
      <c r="A152" s="111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9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F189"/>
  <sheetViews>
    <sheetView topLeftCell="A4" zoomScaleNormal="100" workbookViewId="0">
      <selection activeCell="D8" sqref="D8"/>
    </sheetView>
  </sheetViews>
  <sheetFormatPr defaultColWidth="8.77734375" defaultRowHeight="13.2" x14ac:dyDescent="0.25"/>
  <cols>
    <col min="1" max="1" width="22.21875" style="101" customWidth="1"/>
    <col min="2" max="2" width="3.44140625" style="112" customWidth="1"/>
    <col min="3" max="3" width="48.44140625" style="101" customWidth="1"/>
    <col min="4" max="4" width="12.77734375" style="113" customWidth="1"/>
    <col min="5" max="5" width="16.44140625" style="101" customWidth="1"/>
    <col min="6" max="16384" width="8.77734375" style="101"/>
  </cols>
  <sheetData>
    <row r="1" spans="1:4" s="89" customFormat="1" ht="60" customHeight="1" x14ac:dyDescent="0.2">
      <c r="A1" s="74"/>
      <c r="C1" s="90" t="s">
        <v>51</v>
      </c>
      <c r="D1" s="91"/>
    </row>
    <row r="2" spans="1:4" s="89" customFormat="1" ht="35.700000000000003" customHeight="1" x14ac:dyDescent="0.2">
      <c r="A2" s="74"/>
      <c r="C2" s="92" t="s">
        <v>92</v>
      </c>
      <c r="D2" s="91"/>
    </row>
    <row r="3" spans="1:4" s="89" customFormat="1" ht="35.700000000000003" customHeight="1" x14ac:dyDescent="0.2">
      <c r="A3" s="74"/>
      <c r="C3" s="116" t="str">
        <f>'Schedule A'!D3</f>
        <v>For the Calendar Year Ending December 31, 2021</v>
      </c>
      <c r="D3" s="91"/>
    </row>
    <row r="4" spans="1:4" s="99" customFormat="1" ht="29.7" customHeight="1" x14ac:dyDescent="0.25">
      <c r="B4" s="98"/>
      <c r="D4" s="100"/>
    </row>
    <row r="5" spans="1:4" x14ac:dyDescent="0.25">
      <c r="B5" s="8" t="s">
        <v>94</v>
      </c>
      <c r="C5" s="9"/>
      <c r="D5" s="28"/>
    </row>
    <row r="6" spans="1:4" x14ac:dyDescent="0.25">
      <c r="B6" s="39" t="s">
        <v>11</v>
      </c>
      <c r="C6" s="65" t="s">
        <v>244</v>
      </c>
      <c r="D6" s="61">
        <v>3112.91</v>
      </c>
    </row>
    <row r="7" spans="1:4" x14ac:dyDescent="0.25">
      <c r="B7" s="39" t="s">
        <v>12</v>
      </c>
      <c r="C7" s="65" t="s">
        <v>245</v>
      </c>
      <c r="D7" s="61">
        <v>11517.22</v>
      </c>
    </row>
    <row r="8" spans="1:4" x14ac:dyDescent="0.25">
      <c r="B8" s="39" t="s">
        <v>13</v>
      </c>
      <c r="C8" s="65" t="s">
        <v>246</v>
      </c>
      <c r="D8" s="61">
        <v>13271.03</v>
      </c>
    </row>
    <row r="9" spans="1:4" x14ac:dyDescent="0.25">
      <c r="B9" s="39" t="s">
        <v>14</v>
      </c>
      <c r="C9" s="65" t="s">
        <v>247</v>
      </c>
      <c r="D9" s="61">
        <v>30361.55</v>
      </c>
    </row>
    <row r="10" spans="1:4" x14ac:dyDescent="0.25">
      <c r="B10" s="39" t="s">
        <v>15</v>
      </c>
      <c r="C10" s="65" t="s">
        <v>248</v>
      </c>
      <c r="D10" s="61">
        <v>53526.45</v>
      </c>
    </row>
    <row r="11" spans="1:4" x14ac:dyDescent="0.25">
      <c r="B11" s="39" t="s">
        <v>16</v>
      </c>
      <c r="C11" s="65" t="s">
        <v>249</v>
      </c>
      <c r="D11" s="61"/>
    </row>
    <row r="12" spans="1:4" x14ac:dyDescent="0.25">
      <c r="B12" s="39" t="s">
        <v>18</v>
      </c>
      <c r="C12" s="65"/>
      <c r="D12" s="61"/>
    </row>
    <row r="13" spans="1:4" x14ac:dyDescent="0.25">
      <c r="B13" s="39" t="s">
        <v>19</v>
      </c>
      <c r="C13" s="65"/>
      <c r="D13" s="61"/>
    </row>
    <row r="14" spans="1:4" x14ac:dyDescent="0.25">
      <c r="B14" s="39" t="s">
        <v>20</v>
      </c>
      <c r="C14" s="65"/>
      <c r="D14" s="61"/>
    </row>
    <row r="15" spans="1:4" x14ac:dyDescent="0.25">
      <c r="B15" s="39" t="s">
        <v>21</v>
      </c>
      <c r="C15" s="65"/>
      <c r="D15" s="61"/>
    </row>
    <row r="16" spans="1:4" x14ac:dyDescent="0.25">
      <c r="B16" s="39" t="s">
        <v>22</v>
      </c>
      <c r="C16" s="65"/>
      <c r="D16" s="61"/>
    </row>
    <row r="17" spans="2:6" x14ac:dyDescent="0.25">
      <c r="B17" s="39" t="s">
        <v>23</v>
      </c>
      <c r="C17" s="65"/>
      <c r="D17" s="61"/>
    </row>
    <row r="18" spans="2:6" x14ac:dyDescent="0.25">
      <c r="B18" s="39" t="s">
        <v>25</v>
      </c>
      <c r="C18" s="65"/>
      <c r="D18" s="61"/>
    </row>
    <row r="19" spans="2:6" x14ac:dyDescent="0.25">
      <c r="B19" s="39" t="s">
        <v>26</v>
      </c>
      <c r="C19" s="65"/>
      <c r="D19" s="61"/>
    </row>
    <row r="20" spans="2:6" x14ac:dyDescent="0.25">
      <c r="B20" s="39" t="s">
        <v>27</v>
      </c>
      <c r="C20" s="65"/>
      <c r="D20" s="61"/>
    </row>
    <row r="21" spans="2:6" x14ac:dyDescent="0.25">
      <c r="B21" s="40" t="s">
        <v>28</v>
      </c>
      <c r="C21" s="64"/>
      <c r="D21" s="62"/>
    </row>
    <row r="22" spans="2:6" x14ac:dyDescent="0.25">
      <c r="B22" s="40" t="s">
        <v>29</v>
      </c>
      <c r="C22" s="64"/>
      <c r="D22" s="62"/>
    </row>
    <row r="23" spans="2:6" s="103" customFormat="1" x14ac:dyDescent="0.25">
      <c r="B23" s="40" t="s">
        <v>30</v>
      </c>
      <c r="C23" s="64"/>
      <c r="D23" s="62"/>
      <c r="E23" s="101"/>
      <c r="F23" s="101"/>
    </row>
    <row r="24" spans="2:6" x14ac:dyDescent="0.25">
      <c r="B24" s="40" t="s">
        <v>31</v>
      </c>
      <c r="C24" s="64"/>
      <c r="D24" s="62"/>
    </row>
    <row r="25" spans="2:6" x14ac:dyDescent="0.25">
      <c r="B25" s="40" t="s">
        <v>32</v>
      </c>
      <c r="C25" s="64"/>
      <c r="D25" s="62"/>
    </row>
    <row r="26" spans="2:6" x14ac:dyDescent="0.25">
      <c r="B26" s="125"/>
      <c r="C26" s="13" t="s">
        <v>93</v>
      </c>
      <c r="D26" s="51">
        <f>SUM(D6:D25)</f>
        <v>111789.16</v>
      </c>
    </row>
    <row r="27" spans="2:6" s="88" customFormat="1" x14ac:dyDescent="0.25">
      <c r="B27" s="104"/>
      <c r="C27" s="16"/>
      <c r="D27" s="75"/>
    </row>
    <row r="28" spans="2:6" x14ac:dyDescent="0.25">
      <c r="B28" s="8" t="s">
        <v>95</v>
      </c>
      <c r="C28" s="9"/>
      <c r="D28" s="76"/>
    </row>
    <row r="29" spans="2:6" x14ac:dyDescent="0.25">
      <c r="B29" s="39" t="s">
        <v>11</v>
      </c>
      <c r="C29" s="77" t="s">
        <v>250</v>
      </c>
      <c r="D29" s="61">
        <v>2500</v>
      </c>
    </row>
    <row r="30" spans="2:6" x14ac:dyDescent="0.25">
      <c r="B30" s="39" t="s">
        <v>12</v>
      </c>
      <c r="C30" s="77"/>
      <c r="D30" s="61"/>
    </row>
    <row r="31" spans="2:6" x14ac:dyDescent="0.25">
      <c r="B31" s="39" t="s">
        <v>13</v>
      </c>
      <c r="C31" s="77"/>
      <c r="D31" s="61"/>
    </row>
    <row r="32" spans="2:6" x14ac:dyDescent="0.25">
      <c r="B32" s="39" t="s">
        <v>14</v>
      </c>
      <c r="C32" s="77"/>
      <c r="D32" s="61"/>
    </row>
    <row r="33" spans="2:4" x14ac:dyDescent="0.25">
      <c r="B33" s="39" t="s">
        <v>15</v>
      </c>
      <c r="C33" s="77"/>
      <c r="D33" s="61"/>
    </row>
    <row r="34" spans="2:4" x14ac:dyDescent="0.25">
      <c r="B34" s="39" t="s">
        <v>16</v>
      </c>
      <c r="C34" s="77"/>
      <c r="D34" s="61"/>
    </row>
    <row r="35" spans="2:4" x14ac:dyDescent="0.25">
      <c r="B35" s="39" t="s">
        <v>18</v>
      </c>
      <c r="C35" s="77"/>
      <c r="D35" s="61"/>
    </row>
    <row r="36" spans="2:4" x14ac:dyDescent="0.25">
      <c r="B36" s="39" t="s">
        <v>19</v>
      </c>
      <c r="C36" s="77"/>
      <c r="D36" s="61"/>
    </row>
    <row r="37" spans="2:4" x14ac:dyDescent="0.25">
      <c r="B37" s="39" t="s">
        <v>20</v>
      </c>
      <c r="C37" s="77"/>
      <c r="D37" s="61"/>
    </row>
    <row r="38" spans="2:4" x14ac:dyDescent="0.25">
      <c r="B38" s="39" t="s">
        <v>21</v>
      </c>
      <c r="C38" s="77"/>
      <c r="D38" s="61"/>
    </row>
    <row r="39" spans="2:4" x14ac:dyDescent="0.25">
      <c r="B39" s="39" t="s">
        <v>22</v>
      </c>
      <c r="C39" s="77"/>
      <c r="D39" s="61"/>
    </row>
    <row r="40" spans="2:4" x14ac:dyDescent="0.25">
      <c r="B40" s="39" t="s">
        <v>23</v>
      </c>
      <c r="C40" s="77"/>
      <c r="D40" s="61"/>
    </row>
    <row r="41" spans="2:4" x14ac:dyDescent="0.25">
      <c r="B41" s="39" t="s">
        <v>25</v>
      </c>
      <c r="C41" s="78"/>
      <c r="D41" s="61"/>
    </row>
    <row r="42" spans="2:4" x14ac:dyDescent="0.25">
      <c r="B42" s="39" t="s">
        <v>26</v>
      </c>
      <c r="C42" s="78"/>
      <c r="D42" s="62"/>
    </row>
    <row r="43" spans="2:4" x14ac:dyDescent="0.25">
      <c r="B43" s="39" t="s">
        <v>27</v>
      </c>
      <c r="C43" s="78"/>
      <c r="D43" s="62"/>
    </row>
    <row r="44" spans="2:4" x14ac:dyDescent="0.25">
      <c r="B44" s="40" t="s">
        <v>28</v>
      </c>
      <c r="C44" s="78"/>
      <c r="D44" s="62"/>
    </row>
    <row r="45" spans="2:4" x14ac:dyDescent="0.25">
      <c r="B45" s="40" t="s">
        <v>29</v>
      </c>
      <c r="C45" s="78"/>
      <c r="D45" s="62"/>
    </row>
    <row r="46" spans="2:4" x14ac:dyDescent="0.25">
      <c r="B46" s="40" t="s">
        <v>30</v>
      </c>
      <c r="C46" s="78"/>
      <c r="D46" s="62"/>
    </row>
    <row r="47" spans="2:4" x14ac:dyDescent="0.25">
      <c r="B47" s="40" t="s">
        <v>31</v>
      </c>
      <c r="C47" s="78"/>
      <c r="D47" s="62"/>
    </row>
    <row r="48" spans="2:4" x14ac:dyDescent="0.25">
      <c r="B48" s="40" t="s">
        <v>32</v>
      </c>
      <c r="C48" s="78"/>
      <c r="D48" s="62"/>
    </row>
    <row r="49" spans="1:4" x14ac:dyDescent="0.25">
      <c r="B49" s="125"/>
      <c r="C49" s="13" t="s">
        <v>167</v>
      </c>
      <c r="D49" s="51">
        <f>SUM(D29:D48)</f>
        <v>2500</v>
      </c>
    </row>
    <row r="50" spans="1:4" x14ac:dyDescent="0.25">
      <c r="A50" s="111"/>
      <c r="B50" s="104"/>
      <c r="C50" s="88"/>
      <c r="D50" s="75"/>
    </row>
    <row r="51" spans="1:4" x14ac:dyDescent="0.25">
      <c r="A51" s="111"/>
      <c r="B51" s="104"/>
      <c r="C51" s="88"/>
      <c r="D51" s="75"/>
    </row>
    <row r="52" spans="1:4" x14ac:dyDescent="0.25">
      <c r="A52" s="111"/>
    </row>
    <row r="53" spans="1:4" x14ac:dyDescent="0.25">
      <c r="A53" s="111"/>
    </row>
    <row r="54" spans="1:4" x14ac:dyDescent="0.25">
      <c r="A54" s="111"/>
    </row>
    <row r="55" spans="1:4" x14ac:dyDescent="0.25">
      <c r="A55" s="111"/>
    </row>
    <row r="56" spans="1:4" x14ac:dyDescent="0.25">
      <c r="A56" s="111"/>
    </row>
    <row r="57" spans="1:4" x14ac:dyDescent="0.25">
      <c r="A57" s="111"/>
    </row>
    <row r="58" spans="1:4" x14ac:dyDescent="0.25">
      <c r="A58" s="111"/>
    </row>
    <row r="59" spans="1:4" x14ac:dyDescent="0.25">
      <c r="A59" s="111"/>
    </row>
    <row r="60" spans="1:4" x14ac:dyDescent="0.25">
      <c r="A60" s="111"/>
    </row>
    <row r="61" spans="1:4" x14ac:dyDescent="0.25">
      <c r="A61" s="111"/>
    </row>
    <row r="62" spans="1:4" x14ac:dyDescent="0.25">
      <c r="A62" s="111"/>
    </row>
    <row r="63" spans="1:4" x14ac:dyDescent="0.25">
      <c r="A63" s="111"/>
    </row>
    <row r="64" spans="1:4" x14ac:dyDescent="0.25">
      <c r="A64" s="111"/>
    </row>
    <row r="65" spans="1:1" x14ac:dyDescent="0.25">
      <c r="A65" s="111"/>
    </row>
    <row r="66" spans="1:1" x14ac:dyDescent="0.25">
      <c r="A66" s="111"/>
    </row>
    <row r="67" spans="1:1" x14ac:dyDescent="0.25">
      <c r="A67" s="111"/>
    </row>
    <row r="68" spans="1:1" x14ac:dyDescent="0.25">
      <c r="A68" s="111"/>
    </row>
    <row r="69" spans="1:1" x14ac:dyDescent="0.25">
      <c r="A69" s="111"/>
    </row>
    <row r="70" spans="1:1" x14ac:dyDescent="0.25">
      <c r="A70" s="111"/>
    </row>
    <row r="71" spans="1:1" x14ac:dyDescent="0.25">
      <c r="A71" s="111"/>
    </row>
    <row r="72" spans="1:1" x14ac:dyDescent="0.25">
      <c r="A72" s="111"/>
    </row>
    <row r="73" spans="1:1" x14ac:dyDescent="0.25">
      <c r="A73" s="111"/>
    </row>
    <row r="74" spans="1:1" x14ac:dyDescent="0.25">
      <c r="A74" s="111"/>
    </row>
    <row r="75" spans="1:1" x14ac:dyDescent="0.25">
      <c r="A75" s="111"/>
    </row>
    <row r="76" spans="1:1" x14ac:dyDescent="0.25">
      <c r="A76" s="111"/>
    </row>
    <row r="77" spans="1:1" x14ac:dyDescent="0.25">
      <c r="A77" s="111"/>
    </row>
    <row r="78" spans="1:1" x14ac:dyDescent="0.25">
      <c r="A78" s="111"/>
    </row>
    <row r="79" spans="1:1" x14ac:dyDescent="0.25">
      <c r="A79" s="111"/>
    </row>
    <row r="80" spans="1:1" x14ac:dyDescent="0.25">
      <c r="A80" s="111"/>
    </row>
    <row r="81" spans="1:1" x14ac:dyDescent="0.25">
      <c r="A81" s="111"/>
    </row>
    <row r="82" spans="1:1" x14ac:dyDescent="0.25">
      <c r="A82" s="111"/>
    </row>
    <row r="83" spans="1:1" x14ac:dyDescent="0.25">
      <c r="A83" s="111"/>
    </row>
    <row r="84" spans="1:1" x14ac:dyDescent="0.25">
      <c r="A84" s="111"/>
    </row>
    <row r="85" spans="1:1" x14ac:dyDescent="0.25">
      <c r="A85" s="111"/>
    </row>
    <row r="86" spans="1:1" x14ac:dyDescent="0.25">
      <c r="A86" s="111"/>
    </row>
    <row r="87" spans="1:1" x14ac:dyDescent="0.25">
      <c r="A87" s="111"/>
    </row>
    <row r="88" spans="1:1" x14ac:dyDescent="0.25">
      <c r="A88" s="111"/>
    </row>
    <row r="89" spans="1:1" x14ac:dyDescent="0.25">
      <c r="A89" s="111"/>
    </row>
    <row r="90" spans="1:1" x14ac:dyDescent="0.25">
      <c r="A90" s="111"/>
    </row>
    <row r="91" spans="1:1" x14ac:dyDescent="0.25">
      <c r="A91" s="111"/>
    </row>
    <row r="92" spans="1:1" x14ac:dyDescent="0.25">
      <c r="A92" s="111"/>
    </row>
    <row r="93" spans="1:1" x14ac:dyDescent="0.25">
      <c r="A93" s="111"/>
    </row>
    <row r="94" spans="1:1" x14ac:dyDescent="0.25">
      <c r="A94" s="111"/>
    </row>
    <row r="95" spans="1:1" x14ac:dyDescent="0.25">
      <c r="A95" s="111"/>
    </row>
    <row r="96" spans="1:1" x14ac:dyDescent="0.25">
      <c r="A96" s="111"/>
    </row>
    <row r="97" spans="1:1" x14ac:dyDescent="0.25">
      <c r="A97" s="111"/>
    </row>
    <row r="98" spans="1:1" x14ac:dyDescent="0.25">
      <c r="A98" s="111"/>
    </row>
    <row r="99" spans="1:1" x14ac:dyDescent="0.25">
      <c r="A99" s="111"/>
    </row>
    <row r="100" spans="1:1" x14ac:dyDescent="0.25">
      <c r="A100" s="111"/>
    </row>
    <row r="101" spans="1:1" x14ac:dyDescent="0.25">
      <c r="A101" s="111"/>
    </row>
    <row r="102" spans="1:1" x14ac:dyDescent="0.25">
      <c r="A102" s="111"/>
    </row>
    <row r="103" spans="1:1" x14ac:dyDescent="0.25">
      <c r="A103" s="111"/>
    </row>
    <row r="104" spans="1:1" x14ac:dyDescent="0.25">
      <c r="A104" s="111"/>
    </row>
    <row r="105" spans="1:1" x14ac:dyDescent="0.25">
      <c r="A105" s="111"/>
    </row>
    <row r="106" spans="1:1" x14ac:dyDescent="0.25">
      <c r="A106" s="111"/>
    </row>
    <row r="107" spans="1:1" x14ac:dyDescent="0.25">
      <c r="A107" s="111"/>
    </row>
    <row r="108" spans="1:1" x14ac:dyDescent="0.25">
      <c r="A108" s="111"/>
    </row>
    <row r="109" spans="1:1" x14ac:dyDescent="0.25">
      <c r="A109" s="111"/>
    </row>
    <row r="110" spans="1:1" x14ac:dyDescent="0.25">
      <c r="A110" s="111"/>
    </row>
    <row r="111" spans="1:1" x14ac:dyDescent="0.25">
      <c r="A111" s="111"/>
    </row>
    <row r="112" spans="1:1" x14ac:dyDescent="0.25">
      <c r="A112" s="111"/>
    </row>
    <row r="113" spans="1:1" x14ac:dyDescent="0.25">
      <c r="A113" s="111"/>
    </row>
    <row r="114" spans="1:1" x14ac:dyDescent="0.25">
      <c r="A114" s="111"/>
    </row>
    <row r="115" spans="1:1" x14ac:dyDescent="0.25">
      <c r="A115" s="111"/>
    </row>
    <row r="116" spans="1:1" x14ac:dyDescent="0.25">
      <c r="A116" s="111"/>
    </row>
    <row r="117" spans="1:1" x14ac:dyDescent="0.25">
      <c r="A117" s="111"/>
    </row>
    <row r="118" spans="1:1" x14ac:dyDescent="0.25">
      <c r="A118" s="111"/>
    </row>
    <row r="119" spans="1:1" x14ac:dyDescent="0.25">
      <c r="A119" s="111"/>
    </row>
    <row r="120" spans="1:1" x14ac:dyDescent="0.25">
      <c r="A120" s="111"/>
    </row>
    <row r="121" spans="1:1" x14ac:dyDescent="0.25">
      <c r="A121" s="111"/>
    </row>
    <row r="122" spans="1:1" x14ac:dyDescent="0.25">
      <c r="A122" s="111"/>
    </row>
    <row r="123" spans="1:1" x14ac:dyDescent="0.25">
      <c r="A123" s="111"/>
    </row>
    <row r="124" spans="1:1" x14ac:dyDescent="0.25">
      <c r="A124" s="111"/>
    </row>
    <row r="125" spans="1:1" x14ac:dyDescent="0.25">
      <c r="A125" s="111"/>
    </row>
    <row r="126" spans="1:1" x14ac:dyDescent="0.25">
      <c r="A126" s="111"/>
    </row>
    <row r="127" spans="1:1" x14ac:dyDescent="0.25">
      <c r="A127" s="111"/>
    </row>
    <row r="128" spans="1:1" x14ac:dyDescent="0.25">
      <c r="A128" s="111"/>
    </row>
    <row r="129" spans="1:1" x14ac:dyDescent="0.25">
      <c r="A129" s="111"/>
    </row>
    <row r="130" spans="1:1" x14ac:dyDescent="0.25">
      <c r="A130" s="111"/>
    </row>
    <row r="131" spans="1:1" x14ac:dyDescent="0.25">
      <c r="A131" s="111"/>
    </row>
    <row r="132" spans="1:1" x14ac:dyDescent="0.25">
      <c r="A132" s="111"/>
    </row>
    <row r="133" spans="1:1" x14ac:dyDescent="0.25">
      <c r="A133" s="111"/>
    </row>
    <row r="134" spans="1:1" x14ac:dyDescent="0.25">
      <c r="A134" s="111"/>
    </row>
    <row r="135" spans="1:1" x14ac:dyDescent="0.25">
      <c r="A135" s="111"/>
    </row>
    <row r="136" spans="1:1" x14ac:dyDescent="0.25">
      <c r="A136" s="111"/>
    </row>
    <row r="137" spans="1:1" x14ac:dyDescent="0.25">
      <c r="A137" s="111"/>
    </row>
    <row r="138" spans="1:1" x14ac:dyDescent="0.25">
      <c r="A138" s="111"/>
    </row>
    <row r="139" spans="1:1" x14ac:dyDescent="0.25">
      <c r="A139" s="111"/>
    </row>
    <row r="140" spans="1:1" x14ac:dyDescent="0.25">
      <c r="A140" s="111"/>
    </row>
    <row r="141" spans="1:1" x14ac:dyDescent="0.25">
      <c r="A141" s="111"/>
    </row>
    <row r="142" spans="1:1" x14ac:dyDescent="0.25">
      <c r="A142" s="111"/>
    </row>
    <row r="143" spans="1:1" x14ac:dyDescent="0.25">
      <c r="A143" s="111"/>
    </row>
    <row r="144" spans="1:1" x14ac:dyDescent="0.25">
      <c r="A144" s="111"/>
    </row>
    <row r="145" spans="1:1" x14ac:dyDescent="0.25">
      <c r="A145" s="111"/>
    </row>
    <row r="146" spans="1:1" x14ac:dyDescent="0.25">
      <c r="A146" s="111"/>
    </row>
    <row r="147" spans="1:1" x14ac:dyDescent="0.25">
      <c r="A147" s="111"/>
    </row>
    <row r="148" spans="1:1" x14ac:dyDescent="0.25">
      <c r="A148" s="111"/>
    </row>
    <row r="149" spans="1:1" x14ac:dyDescent="0.25">
      <c r="A149" s="111"/>
    </row>
    <row r="150" spans="1:1" x14ac:dyDescent="0.25">
      <c r="A150" s="111"/>
    </row>
    <row r="151" spans="1:1" x14ac:dyDescent="0.25">
      <c r="A151" s="111"/>
    </row>
    <row r="152" spans="1:1" x14ac:dyDescent="0.25">
      <c r="A152" s="111"/>
    </row>
    <row r="153" spans="1:1" x14ac:dyDescent="0.25">
      <c r="A153" s="111"/>
    </row>
    <row r="154" spans="1:1" x14ac:dyDescent="0.25">
      <c r="A154" s="111"/>
    </row>
    <row r="155" spans="1:1" x14ac:dyDescent="0.25">
      <c r="A155" s="111"/>
    </row>
    <row r="156" spans="1:1" x14ac:dyDescent="0.25">
      <c r="A156" s="111"/>
    </row>
    <row r="157" spans="1:1" x14ac:dyDescent="0.25">
      <c r="A157" s="111"/>
    </row>
    <row r="158" spans="1:1" x14ac:dyDescent="0.25">
      <c r="A158" s="111"/>
    </row>
    <row r="159" spans="1:1" x14ac:dyDescent="0.25">
      <c r="A159" s="111"/>
    </row>
    <row r="160" spans="1:1" x14ac:dyDescent="0.25">
      <c r="A160" s="111"/>
    </row>
    <row r="161" spans="1:1" x14ac:dyDescent="0.25">
      <c r="A161" s="111"/>
    </row>
    <row r="162" spans="1:1" x14ac:dyDescent="0.25">
      <c r="A162" s="111"/>
    </row>
    <row r="163" spans="1:1" x14ac:dyDescent="0.25">
      <c r="A163" s="111"/>
    </row>
    <row r="164" spans="1:1" x14ac:dyDescent="0.25">
      <c r="A164" s="111"/>
    </row>
    <row r="165" spans="1:1" x14ac:dyDescent="0.25">
      <c r="A165" s="111"/>
    </row>
    <row r="166" spans="1:1" x14ac:dyDescent="0.25">
      <c r="A166" s="111"/>
    </row>
    <row r="167" spans="1:1" x14ac:dyDescent="0.25">
      <c r="A167" s="111"/>
    </row>
    <row r="168" spans="1:1" x14ac:dyDescent="0.25">
      <c r="A168" s="111"/>
    </row>
    <row r="169" spans="1:1" x14ac:dyDescent="0.25">
      <c r="A169" s="111"/>
    </row>
    <row r="170" spans="1:1" x14ac:dyDescent="0.25">
      <c r="A170" s="111"/>
    </row>
    <row r="171" spans="1:1" x14ac:dyDescent="0.25">
      <c r="A171" s="111"/>
    </row>
    <row r="172" spans="1:1" x14ac:dyDescent="0.25">
      <c r="A172" s="111"/>
    </row>
    <row r="173" spans="1:1" x14ac:dyDescent="0.25">
      <c r="A173" s="111"/>
    </row>
    <row r="174" spans="1:1" x14ac:dyDescent="0.25">
      <c r="A174" s="111"/>
    </row>
    <row r="175" spans="1:1" x14ac:dyDescent="0.25">
      <c r="A175" s="111"/>
    </row>
    <row r="176" spans="1:1" x14ac:dyDescent="0.25">
      <c r="A176" s="111"/>
    </row>
    <row r="177" spans="1:1" x14ac:dyDescent="0.25">
      <c r="A177" s="111"/>
    </row>
    <row r="178" spans="1:1" x14ac:dyDescent="0.25">
      <c r="A178" s="111"/>
    </row>
    <row r="179" spans="1:1" x14ac:dyDescent="0.25">
      <c r="A179" s="111"/>
    </row>
    <row r="180" spans="1:1" x14ac:dyDescent="0.25">
      <c r="A180" s="111"/>
    </row>
    <row r="181" spans="1:1" x14ac:dyDescent="0.25">
      <c r="A181" s="111"/>
    </row>
    <row r="182" spans="1:1" x14ac:dyDescent="0.25">
      <c r="A182" s="111"/>
    </row>
    <row r="183" spans="1:1" x14ac:dyDescent="0.25">
      <c r="A183" s="111"/>
    </row>
    <row r="184" spans="1:1" x14ac:dyDescent="0.25">
      <c r="A184" s="111"/>
    </row>
    <row r="185" spans="1:1" x14ac:dyDescent="0.25">
      <c r="A185" s="111"/>
    </row>
    <row r="186" spans="1:1" x14ac:dyDescent="0.25">
      <c r="A186" s="111"/>
    </row>
    <row r="187" spans="1:1" x14ac:dyDescent="0.25">
      <c r="A187" s="111"/>
    </row>
    <row r="188" spans="1:1" x14ac:dyDescent="0.25">
      <c r="A188" s="111"/>
    </row>
    <row r="189" spans="1:1" x14ac:dyDescent="0.25">
      <c r="A189" s="111"/>
    </row>
  </sheetData>
  <sheetProtection password="DF44" sheet="1" objects="1" scenarios="1" selectLockedCells="1"/>
  <phoneticPr fontId="0" type="noConversion"/>
  <printOptions horizontalCentered="1"/>
  <pageMargins left="0.75" right="0.75" top="1" bottom="1" header="0.5" footer="0.5"/>
  <pageSetup scale="85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F29"/>
  <sheetViews>
    <sheetView zoomScaleNormal="100" workbookViewId="0">
      <selection activeCell="A10" sqref="A10"/>
    </sheetView>
  </sheetViews>
  <sheetFormatPr defaultColWidth="8.77734375" defaultRowHeight="13.2" x14ac:dyDescent="0.25"/>
  <cols>
    <col min="1" max="1" width="45" style="112" customWidth="1"/>
    <col min="2" max="2" width="18" style="112" customWidth="1"/>
    <col min="3" max="3" width="16" style="101" customWidth="1"/>
    <col min="4" max="4" width="9.77734375" style="113" customWidth="1"/>
    <col min="5" max="5" width="9.44140625" style="101" customWidth="1"/>
    <col min="6" max="6" width="10.44140625" style="101" customWidth="1"/>
    <col min="7" max="16384" width="8.77734375" style="101"/>
  </cols>
  <sheetData>
    <row r="1" spans="1:5" s="89" customFormat="1" ht="60" customHeight="1" x14ac:dyDescent="0.2">
      <c r="B1" s="90" t="s">
        <v>51</v>
      </c>
      <c r="D1" s="91"/>
    </row>
    <row r="2" spans="1:5" s="89" customFormat="1" ht="35.700000000000003" customHeight="1" x14ac:dyDescent="0.2">
      <c r="B2" s="116" t="str">
        <f>'Schedule A'!D3</f>
        <v>For the Calendar Year Ending December 31, 2021</v>
      </c>
      <c r="D2" s="91"/>
    </row>
    <row r="3" spans="1:5" s="89" customFormat="1" ht="35.700000000000003" customHeight="1" x14ac:dyDescent="0.2">
      <c r="B3" s="116"/>
      <c r="D3" s="91"/>
    </row>
    <row r="4" spans="1:5" s="89" customFormat="1" ht="35.700000000000003" customHeight="1" x14ac:dyDescent="0.2">
      <c r="B4" s="92" t="s">
        <v>193</v>
      </c>
      <c r="D4" s="91"/>
    </row>
    <row r="5" spans="1:5" s="117" customFormat="1" ht="29.7" customHeight="1" x14ac:dyDescent="0.25">
      <c r="A5" s="118" t="s">
        <v>181</v>
      </c>
      <c r="B5" s="118" t="s">
        <v>182</v>
      </c>
      <c r="C5" s="117">
        <v>3</v>
      </c>
      <c r="D5" s="126">
        <v>4</v>
      </c>
      <c r="E5" s="117">
        <v>5</v>
      </c>
    </row>
    <row r="6" spans="1:5" x14ac:dyDescent="0.25">
      <c r="A6" s="36"/>
      <c r="B6" s="36"/>
      <c r="C6" s="36"/>
      <c r="D6" s="36"/>
      <c r="E6" s="36" t="s">
        <v>171</v>
      </c>
    </row>
    <row r="7" spans="1:5" x14ac:dyDescent="0.25">
      <c r="A7" s="37"/>
      <c r="B7" s="37"/>
      <c r="C7" s="37"/>
      <c r="D7" s="37"/>
      <c r="E7" s="37" t="s">
        <v>174</v>
      </c>
    </row>
    <row r="8" spans="1:5" x14ac:dyDescent="0.25">
      <c r="A8" s="37"/>
      <c r="B8" s="37" t="s">
        <v>96</v>
      </c>
      <c r="C8" s="37"/>
      <c r="D8" s="37" t="s">
        <v>102</v>
      </c>
      <c r="E8" s="37" t="s">
        <v>175</v>
      </c>
    </row>
    <row r="9" spans="1:5" x14ac:dyDescent="0.25">
      <c r="A9" s="38" t="s">
        <v>173</v>
      </c>
      <c r="B9" s="38" t="s">
        <v>97</v>
      </c>
      <c r="C9" s="38" t="s">
        <v>98</v>
      </c>
      <c r="D9" s="38" t="s">
        <v>103</v>
      </c>
      <c r="E9" s="38" t="s">
        <v>172</v>
      </c>
    </row>
    <row r="10" spans="1:5" x14ac:dyDescent="0.25">
      <c r="A10" s="66" t="s">
        <v>251</v>
      </c>
      <c r="B10" s="66"/>
      <c r="C10" s="62"/>
      <c r="D10" s="67"/>
      <c r="E10" s="67"/>
    </row>
    <row r="11" spans="1:5" x14ac:dyDescent="0.25">
      <c r="A11" s="68"/>
      <c r="B11" s="68"/>
      <c r="C11" s="61"/>
      <c r="D11" s="69"/>
      <c r="E11" s="69"/>
    </row>
    <row r="12" spans="1:5" x14ac:dyDescent="0.25">
      <c r="A12" s="68"/>
      <c r="B12" s="68"/>
      <c r="C12" s="61"/>
      <c r="D12" s="69"/>
      <c r="E12" s="69"/>
    </row>
    <row r="13" spans="1:5" x14ac:dyDescent="0.25">
      <c r="A13" s="68"/>
      <c r="B13" s="68"/>
      <c r="C13" s="61"/>
      <c r="D13" s="69"/>
      <c r="E13" s="69"/>
    </row>
    <row r="14" spans="1:5" x14ac:dyDescent="0.25">
      <c r="A14" s="68"/>
      <c r="B14" s="68"/>
      <c r="C14" s="61"/>
      <c r="D14" s="69"/>
      <c r="E14" s="69"/>
    </row>
    <row r="15" spans="1:5" x14ac:dyDescent="0.25">
      <c r="A15" s="68"/>
      <c r="B15" s="68"/>
      <c r="C15" s="61"/>
      <c r="D15" s="69"/>
      <c r="E15" s="69"/>
    </row>
    <row r="16" spans="1:5" x14ac:dyDescent="0.25">
      <c r="A16" s="68"/>
      <c r="B16" s="68"/>
      <c r="C16" s="61"/>
      <c r="D16" s="69"/>
      <c r="E16" s="69"/>
    </row>
    <row r="17" spans="1:6" x14ac:dyDescent="0.25">
      <c r="A17" s="68"/>
      <c r="B17" s="68"/>
      <c r="C17" s="61"/>
      <c r="D17" s="69"/>
      <c r="E17" s="69"/>
    </row>
    <row r="18" spans="1:6" s="103" customFormat="1" x14ac:dyDescent="0.25">
      <c r="A18" s="66"/>
      <c r="B18" s="66"/>
      <c r="C18" s="62"/>
      <c r="D18" s="67"/>
      <c r="E18" s="67"/>
      <c r="F18" s="101"/>
    </row>
    <row r="19" spans="1:6" x14ac:dyDescent="0.25">
      <c r="A19" s="66"/>
      <c r="B19" s="66"/>
      <c r="C19" s="62"/>
      <c r="D19" s="67"/>
      <c r="E19" s="67"/>
    </row>
    <row r="20" spans="1:6" x14ac:dyDescent="0.25">
      <c r="A20" s="48"/>
      <c r="B20" s="49" t="s">
        <v>176</v>
      </c>
      <c r="C20" s="51">
        <f>SUM(C10:C19)</f>
        <v>0</v>
      </c>
      <c r="D20" s="48"/>
      <c r="E20" s="48"/>
    </row>
    <row r="21" spans="1:6" ht="45" customHeight="1" x14ac:dyDescent="0.25"/>
    <row r="22" spans="1:6" x14ac:dyDescent="0.25">
      <c r="C22" s="44" t="s">
        <v>102</v>
      </c>
      <c r="D22" s="44" t="s">
        <v>103</v>
      </c>
    </row>
    <row r="23" spans="1:6" x14ac:dyDescent="0.25">
      <c r="C23" s="50" t="s">
        <v>162</v>
      </c>
      <c r="D23" s="40" t="s">
        <v>169</v>
      </c>
    </row>
    <row r="24" spans="1:6" x14ac:dyDescent="0.25">
      <c r="C24" s="38" t="s">
        <v>168</v>
      </c>
      <c r="D24" s="39" t="s">
        <v>170</v>
      </c>
    </row>
    <row r="28" spans="1:6" hidden="1" x14ac:dyDescent="0.25">
      <c r="D28" s="113" t="s">
        <v>225</v>
      </c>
    </row>
    <row r="29" spans="1:6" hidden="1" x14ac:dyDescent="0.25">
      <c r="D29" s="113" t="s">
        <v>226</v>
      </c>
    </row>
  </sheetData>
  <sheetProtection password="DF44" sheet="1" selectLockedCells="1"/>
  <dataConsolidate/>
  <phoneticPr fontId="0" type="noConversion"/>
  <dataValidations count="2">
    <dataValidation type="list" allowBlank="1" showInputMessage="1" showErrorMessage="1" sqref="D10 D11:D19" xr:uid="{00000000-0002-0000-0600-000000000000}">
      <formula1>$D$23:$D$24</formula1>
    </dataValidation>
    <dataValidation type="list" allowBlank="1" showInputMessage="1" showErrorMessage="1" sqref="E10:E19" xr:uid="{00000000-0002-0000-0600-000001000000}">
      <formula1>$D$28:$D$29</formula1>
    </dataValidation>
  </dataValidations>
  <printOptions horizontalCentered="1"/>
  <pageMargins left="0.75" right="0.75" top="1" bottom="1" header="0.5" footer="0.5"/>
  <pageSetup scale="83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E170"/>
  <sheetViews>
    <sheetView topLeftCell="A3" zoomScaleNormal="100" workbookViewId="0">
      <selection activeCell="C23" sqref="C23"/>
    </sheetView>
  </sheetViews>
  <sheetFormatPr defaultColWidth="8.77734375" defaultRowHeight="13.2" x14ac:dyDescent="0.25"/>
  <cols>
    <col min="1" max="1" width="20.109375" style="101" customWidth="1"/>
    <col min="2" max="2" width="11.77734375" style="112" customWidth="1"/>
    <col min="3" max="3" width="14.77734375" style="101" customWidth="1"/>
    <col min="4" max="4" width="31.21875" style="113" customWidth="1"/>
    <col min="5" max="5" width="14.77734375" style="101" customWidth="1"/>
    <col min="6" max="16384" width="8.77734375" style="101"/>
  </cols>
  <sheetData>
    <row r="1" spans="1:5" s="89" customFormat="1" ht="60" customHeight="1" x14ac:dyDescent="0.2">
      <c r="A1" s="74"/>
      <c r="C1" s="90" t="s">
        <v>51</v>
      </c>
      <c r="D1" s="91"/>
    </row>
    <row r="2" spans="1:5" s="89" customFormat="1" ht="35.700000000000003" customHeight="1" x14ac:dyDescent="0.2">
      <c r="A2" s="74"/>
      <c r="C2" s="92" t="s">
        <v>194</v>
      </c>
      <c r="D2" s="91"/>
    </row>
    <row r="3" spans="1:5" s="89" customFormat="1" ht="35.700000000000003" customHeight="1" x14ac:dyDescent="0.2">
      <c r="A3" s="74"/>
      <c r="C3" s="116" t="str">
        <f>'Schedule A'!D3</f>
        <v>For the Calendar Year Ending December 31, 2021</v>
      </c>
      <c r="D3" s="91"/>
    </row>
    <row r="4" spans="1:5" s="99" customFormat="1" ht="29.7" customHeight="1" x14ac:dyDescent="0.25">
      <c r="C4" s="99" t="s">
        <v>160</v>
      </c>
      <c r="D4" s="124"/>
      <c r="E4" s="124"/>
    </row>
    <row r="5" spans="1:5" s="99" customFormat="1" ht="13.2" customHeight="1" x14ac:dyDescent="0.25">
      <c r="B5" s="127"/>
      <c r="C5" s="99" t="s">
        <v>161</v>
      </c>
      <c r="D5" s="124"/>
      <c r="E5" s="124"/>
    </row>
    <row r="6" spans="1:5" s="99" customFormat="1" ht="15.75" customHeight="1" x14ac:dyDescent="0.25">
      <c r="B6" s="98" t="s">
        <v>159</v>
      </c>
      <c r="C6" s="99" t="s">
        <v>177</v>
      </c>
      <c r="D6" s="124"/>
      <c r="E6" s="124"/>
    </row>
    <row r="7" spans="1:5" ht="15.75" customHeight="1" x14ac:dyDescent="0.25">
      <c r="B7" s="45" t="s">
        <v>134</v>
      </c>
      <c r="C7" s="62"/>
      <c r="D7" s="124"/>
      <c r="E7" s="124"/>
    </row>
    <row r="8" spans="1:5" ht="15.75" customHeight="1" x14ac:dyDescent="0.25">
      <c r="B8" s="46" t="s">
        <v>152</v>
      </c>
      <c r="C8" s="61"/>
      <c r="D8" s="124"/>
      <c r="E8" s="124"/>
    </row>
    <row r="9" spans="1:5" ht="15.75" customHeight="1" x14ac:dyDescent="0.25">
      <c r="B9" s="46" t="s">
        <v>145</v>
      </c>
      <c r="C9" s="61"/>
      <c r="D9" s="124"/>
      <c r="E9" s="124"/>
    </row>
    <row r="10" spans="1:5" ht="15.75" customHeight="1" x14ac:dyDescent="0.25">
      <c r="B10" s="46" t="s">
        <v>135</v>
      </c>
      <c r="C10" s="61"/>
      <c r="D10" s="124"/>
      <c r="E10" s="124"/>
    </row>
    <row r="11" spans="1:5" ht="15.75" customHeight="1" x14ac:dyDescent="0.25">
      <c r="B11" s="46" t="s">
        <v>129</v>
      </c>
      <c r="C11" s="61"/>
      <c r="D11" s="124"/>
      <c r="E11" s="124"/>
    </row>
    <row r="12" spans="1:5" ht="15.75" customHeight="1" x14ac:dyDescent="0.25">
      <c r="B12" s="46" t="s">
        <v>136</v>
      </c>
      <c r="C12" s="61"/>
      <c r="D12" s="124"/>
      <c r="E12" s="124"/>
    </row>
    <row r="13" spans="1:5" ht="15.75" customHeight="1" x14ac:dyDescent="0.25">
      <c r="B13" s="46" t="s">
        <v>146</v>
      </c>
      <c r="C13" s="61"/>
      <c r="D13" s="124"/>
      <c r="E13" s="124"/>
    </row>
    <row r="14" spans="1:5" ht="15.75" customHeight="1" x14ac:dyDescent="0.25">
      <c r="B14" s="46" t="s">
        <v>153</v>
      </c>
      <c r="C14" s="61"/>
      <c r="D14" s="124"/>
      <c r="E14" s="124"/>
    </row>
    <row r="15" spans="1:5" ht="15.75" customHeight="1" x14ac:dyDescent="0.25">
      <c r="B15" s="46" t="s">
        <v>147</v>
      </c>
      <c r="C15" s="61"/>
      <c r="D15" s="124"/>
      <c r="E15" s="124"/>
    </row>
    <row r="16" spans="1:5" ht="15.75" customHeight="1" x14ac:dyDescent="0.25">
      <c r="B16" s="46" t="s">
        <v>154</v>
      </c>
      <c r="C16" s="61"/>
      <c r="D16" s="124"/>
      <c r="E16" s="124"/>
    </row>
    <row r="17" spans="2:5" ht="15.75" customHeight="1" x14ac:dyDescent="0.25">
      <c r="B17" s="46" t="s">
        <v>137</v>
      </c>
      <c r="C17" s="61"/>
      <c r="D17" s="124"/>
      <c r="E17" s="124"/>
    </row>
    <row r="18" spans="2:5" ht="15.75" customHeight="1" x14ac:dyDescent="0.25">
      <c r="B18" s="46" t="s">
        <v>130</v>
      </c>
      <c r="C18" s="61"/>
      <c r="D18" s="124"/>
      <c r="E18" s="124"/>
    </row>
    <row r="19" spans="2:5" ht="15.75" customHeight="1" x14ac:dyDescent="0.25">
      <c r="B19" s="46" t="s">
        <v>155</v>
      </c>
      <c r="C19" s="61"/>
      <c r="D19" s="124"/>
      <c r="E19" s="124"/>
    </row>
    <row r="20" spans="2:5" ht="15.75" customHeight="1" x14ac:dyDescent="0.25">
      <c r="B20" s="46" t="s">
        <v>148</v>
      </c>
      <c r="C20" s="61"/>
      <c r="D20" s="124"/>
      <c r="E20" s="124"/>
    </row>
    <row r="21" spans="2:5" ht="15.75" customHeight="1" x14ac:dyDescent="0.25">
      <c r="B21" s="46" t="s">
        <v>149</v>
      </c>
      <c r="C21" s="61"/>
      <c r="D21" s="124"/>
      <c r="E21" s="124"/>
    </row>
    <row r="22" spans="2:5" ht="15.75" customHeight="1" x14ac:dyDescent="0.25">
      <c r="B22" s="46" t="s">
        <v>138</v>
      </c>
      <c r="C22" s="61">
        <v>1958163</v>
      </c>
      <c r="D22" s="124"/>
      <c r="E22" s="124"/>
    </row>
    <row r="23" spans="2:5" ht="15.75" customHeight="1" x14ac:dyDescent="0.25">
      <c r="B23" s="46" t="s">
        <v>156</v>
      </c>
      <c r="C23" s="61"/>
      <c r="D23" s="124"/>
      <c r="E23" s="124"/>
    </row>
    <row r="24" spans="2:5" ht="15.75" customHeight="1" x14ac:dyDescent="0.25">
      <c r="B24" s="46" t="s">
        <v>126</v>
      </c>
      <c r="C24" s="61"/>
      <c r="D24" s="124"/>
      <c r="E24" s="124"/>
    </row>
    <row r="25" spans="2:5" ht="15.75" customHeight="1" x14ac:dyDescent="0.25">
      <c r="B25" s="46" t="s">
        <v>131</v>
      </c>
      <c r="C25" s="61"/>
      <c r="D25" s="124"/>
      <c r="E25" s="124"/>
    </row>
    <row r="26" spans="2:5" ht="15.75" customHeight="1" x14ac:dyDescent="0.25">
      <c r="B26" s="46" t="s">
        <v>150</v>
      </c>
      <c r="C26" s="61"/>
      <c r="D26" s="124"/>
      <c r="E26" s="124"/>
    </row>
    <row r="27" spans="2:5" ht="15.75" customHeight="1" x14ac:dyDescent="0.25">
      <c r="B27" s="46" t="s">
        <v>139</v>
      </c>
      <c r="C27" s="61"/>
      <c r="D27" s="124"/>
      <c r="E27" s="124"/>
    </row>
    <row r="28" spans="2:5" ht="15.75" customHeight="1" x14ac:dyDescent="0.25">
      <c r="B28" s="46" t="s">
        <v>127</v>
      </c>
      <c r="C28" s="61"/>
      <c r="D28" s="124"/>
      <c r="E28" s="124"/>
    </row>
    <row r="29" spans="2:5" ht="15.75" customHeight="1" x14ac:dyDescent="0.25">
      <c r="B29" s="46" t="s">
        <v>151</v>
      </c>
      <c r="C29" s="61"/>
      <c r="D29" s="124"/>
      <c r="E29" s="124"/>
    </row>
    <row r="30" spans="2:5" ht="15.75" customHeight="1" x14ac:dyDescent="0.25">
      <c r="B30" s="46" t="s">
        <v>128</v>
      </c>
      <c r="C30" s="61"/>
      <c r="D30" s="124"/>
      <c r="E30" s="124"/>
    </row>
    <row r="31" spans="2:5" ht="15.75" customHeight="1" x14ac:dyDescent="0.25">
      <c r="B31" s="46" t="s">
        <v>141</v>
      </c>
      <c r="C31" s="61"/>
      <c r="D31" s="124"/>
      <c r="E31" s="124"/>
    </row>
    <row r="32" spans="2:5" ht="15.75" customHeight="1" x14ac:dyDescent="0.25">
      <c r="B32" s="46" t="s">
        <v>140</v>
      </c>
      <c r="C32" s="61"/>
      <c r="D32" s="124"/>
      <c r="E32" s="124"/>
    </row>
    <row r="33" spans="1:5" ht="15.75" customHeight="1" x14ac:dyDescent="0.25">
      <c r="B33" s="46" t="s">
        <v>142</v>
      </c>
      <c r="C33" s="61"/>
      <c r="D33" s="124"/>
      <c r="E33" s="124"/>
    </row>
    <row r="34" spans="1:5" ht="15.75" customHeight="1" x14ac:dyDescent="0.25">
      <c r="B34" s="46" t="s">
        <v>157</v>
      </c>
      <c r="C34" s="61"/>
      <c r="D34" s="124"/>
      <c r="E34" s="124"/>
    </row>
    <row r="35" spans="1:5" ht="15.75" customHeight="1" x14ac:dyDescent="0.25">
      <c r="B35" s="46" t="s">
        <v>158</v>
      </c>
      <c r="C35" s="61"/>
      <c r="D35" s="124"/>
      <c r="E35" s="124"/>
    </row>
    <row r="36" spans="1:5" ht="15.75" customHeight="1" x14ac:dyDescent="0.25">
      <c r="B36" s="46" t="s">
        <v>132</v>
      </c>
      <c r="C36" s="61"/>
      <c r="D36" s="124"/>
      <c r="E36" s="124"/>
    </row>
    <row r="37" spans="1:5" ht="15.75" customHeight="1" x14ac:dyDescent="0.25">
      <c r="B37" s="46" t="s">
        <v>143</v>
      </c>
      <c r="C37" s="61"/>
      <c r="D37" s="124"/>
      <c r="E37" s="124"/>
    </row>
    <row r="38" spans="1:5" ht="15.75" customHeight="1" x14ac:dyDescent="0.25">
      <c r="B38" s="46" t="s">
        <v>133</v>
      </c>
      <c r="C38" s="61"/>
      <c r="D38" s="124"/>
      <c r="E38" s="124"/>
    </row>
    <row r="39" spans="1:5" ht="15.75" customHeight="1" x14ac:dyDescent="0.25">
      <c r="B39" s="46" t="s">
        <v>144</v>
      </c>
      <c r="C39" s="61"/>
      <c r="D39" s="124"/>
      <c r="E39" s="124"/>
    </row>
    <row r="40" spans="1:5" ht="15.75" customHeight="1" x14ac:dyDescent="0.25">
      <c r="A40" s="124"/>
      <c r="B40" s="47" t="s">
        <v>163</v>
      </c>
      <c r="C40" s="128">
        <f>SUM(C7:C39)</f>
        <v>1958163</v>
      </c>
      <c r="D40" s="124"/>
      <c r="E40" s="124"/>
    </row>
    <row r="41" spans="1:5" ht="15.75" customHeight="1" x14ac:dyDescent="0.25">
      <c r="A41" s="111"/>
      <c r="D41" s="124"/>
      <c r="E41" s="124"/>
    </row>
    <row r="42" spans="1:5" ht="15.75" customHeight="1" x14ac:dyDescent="0.25">
      <c r="A42" s="111"/>
      <c r="B42" s="52" t="s">
        <v>179</v>
      </c>
      <c r="C42" s="53">
        <f>'Schedule B'!C34</f>
        <v>1958163</v>
      </c>
    </row>
    <row r="43" spans="1:5" ht="15.75" customHeight="1" x14ac:dyDescent="0.25">
      <c r="A43" s="111"/>
      <c r="B43" s="52" t="s">
        <v>178</v>
      </c>
      <c r="C43" s="53">
        <f>ROUND(C42-C40,0)</f>
        <v>0</v>
      </c>
    </row>
    <row r="44" spans="1:5" x14ac:dyDescent="0.25">
      <c r="A44" s="111"/>
    </row>
    <row r="45" spans="1:5" x14ac:dyDescent="0.25">
      <c r="A45" s="111"/>
    </row>
    <row r="46" spans="1:5" x14ac:dyDescent="0.25">
      <c r="A46" s="111"/>
    </row>
    <row r="47" spans="1:5" x14ac:dyDescent="0.25">
      <c r="A47" s="111"/>
    </row>
    <row r="48" spans="1:5" x14ac:dyDescent="0.25">
      <c r="A48" s="111"/>
    </row>
    <row r="49" spans="1:1" x14ac:dyDescent="0.25">
      <c r="A49" s="111"/>
    </row>
    <row r="50" spans="1:1" x14ac:dyDescent="0.25">
      <c r="A50" s="111"/>
    </row>
    <row r="51" spans="1:1" x14ac:dyDescent="0.25">
      <c r="A51" s="111"/>
    </row>
    <row r="52" spans="1:1" x14ac:dyDescent="0.25">
      <c r="A52" s="111"/>
    </row>
    <row r="53" spans="1:1" x14ac:dyDescent="0.25">
      <c r="A53" s="111"/>
    </row>
    <row r="54" spans="1:1" x14ac:dyDescent="0.25">
      <c r="A54" s="111"/>
    </row>
    <row r="55" spans="1:1" x14ac:dyDescent="0.25">
      <c r="A55" s="111"/>
    </row>
    <row r="56" spans="1:1" x14ac:dyDescent="0.25">
      <c r="A56" s="111"/>
    </row>
    <row r="57" spans="1:1" x14ac:dyDescent="0.25">
      <c r="A57" s="111"/>
    </row>
    <row r="58" spans="1:1" x14ac:dyDescent="0.25">
      <c r="A58" s="111"/>
    </row>
    <row r="59" spans="1:1" x14ac:dyDescent="0.25">
      <c r="A59" s="111"/>
    </row>
    <row r="60" spans="1:1" x14ac:dyDescent="0.25">
      <c r="A60" s="111"/>
    </row>
    <row r="61" spans="1:1" x14ac:dyDescent="0.25">
      <c r="A61" s="111"/>
    </row>
    <row r="62" spans="1:1" x14ac:dyDescent="0.25">
      <c r="A62" s="111"/>
    </row>
    <row r="63" spans="1:1" x14ac:dyDescent="0.25">
      <c r="A63" s="111"/>
    </row>
    <row r="64" spans="1:1" x14ac:dyDescent="0.25">
      <c r="A64" s="111"/>
    </row>
    <row r="65" spans="1:1" x14ac:dyDescent="0.25">
      <c r="A65" s="111"/>
    </row>
    <row r="66" spans="1:1" x14ac:dyDescent="0.25">
      <c r="A66" s="111"/>
    </row>
    <row r="67" spans="1:1" x14ac:dyDescent="0.25">
      <c r="A67" s="111"/>
    </row>
    <row r="68" spans="1:1" x14ac:dyDescent="0.25">
      <c r="A68" s="111"/>
    </row>
    <row r="69" spans="1:1" x14ac:dyDescent="0.25">
      <c r="A69" s="111"/>
    </row>
    <row r="70" spans="1:1" x14ac:dyDescent="0.25">
      <c r="A70" s="111"/>
    </row>
    <row r="71" spans="1:1" x14ac:dyDescent="0.25">
      <c r="A71" s="111"/>
    </row>
    <row r="72" spans="1:1" x14ac:dyDescent="0.25">
      <c r="A72" s="111"/>
    </row>
    <row r="73" spans="1:1" x14ac:dyDescent="0.25">
      <c r="A73" s="111"/>
    </row>
    <row r="74" spans="1:1" x14ac:dyDescent="0.25">
      <c r="A74" s="111"/>
    </row>
    <row r="75" spans="1:1" x14ac:dyDescent="0.25">
      <c r="A75" s="111"/>
    </row>
    <row r="76" spans="1:1" x14ac:dyDescent="0.25">
      <c r="A76" s="111"/>
    </row>
    <row r="77" spans="1:1" x14ac:dyDescent="0.25">
      <c r="A77" s="111"/>
    </row>
    <row r="78" spans="1:1" x14ac:dyDescent="0.25">
      <c r="A78" s="111"/>
    </row>
    <row r="79" spans="1:1" x14ac:dyDescent="0.25">
      <c r="A79" s="111"/>
    </row>
    <row r="80" spans="1:1" x14ac:dyDescent="0.25">
      <c r="A80" s="111"/>
    </row>
    <row r="81" spans="1:1" x14ac:dyDescent="0.25">
      <c r="A81" s="111"/>
    </row>
    <row r="82" spans="1:1" x14ac:dyDescent="0.25">
      <c r="A82" s="111"/>
    </row>
    <row r="83" spans="1:1" x14ac:dyDescent="0.25">
      <c r="A83" s="111"/>
    </row>
    <row r="84" spans="1:1" x14ac:dyDescent="0.25">
      <c r="A84" s="111"/>
    </row>
    <row r="85" spans="1:1" x14ac:dyDescent="0.25">
      <c r="A85" s="111"/>
    </row>
    <row r="86" spans="1:1" x14ac:dyDescent="0.25">
      <c r="A86" s="111"/>
    </row>
    <row r="87" spans="1:1" x14ac:dyDescent="0.25">
      <c r="A87" s="111"/>
    </row>
    <row r="88" spans="1:1" x14ac:dyDescent="0.25">
      <c r="A88" s="111"/>
    </row>
    <row r="89" spans="1:1" x14ac:dyDescent="0.25">
      <c r="A89" s="111"/>
    </row>
    <row r="90" spans="1:1" x14ac:dyDescent="0.25">
      <c r="A90" s="111"/>
    </row>
    <row r="91" spans="1:1" x14ac:dyDescent="0.25">
      <c r="A91" s="111"/>
    </row>
    <row r="92" spans="1:1" x14ac:dyDescent="0.25">
      <c r="A92" s="111"/>
    </row>
    <row r="93" spans="1:1" x14ac:dyDescent="0.25">
      <c r="A93" s="111"/>
    </row>
    <row r="94" spans="1:1" x14ac:dyDescent="0.25">
      <c r="A94" s="111"/>
    </row>
    <row r="95" spans="1:1" x14ac:dyDescent="0.25">
      <c r="A95" s="111"/>
    </row>
    <row r="96" spans="1:1" x14ac:dyDescent="0.25">
      <c r="A96" s="111"/>
    </row>
    <row r="97" spans="1:1" x14ac:dyDescent="0.25">
      <c r="A97" s="111"/>
    </row>
    <row r="98" spans="1:1" x14ac:dyDescent="0.25">
      <c r="A98" s="111"/>
    </row>
    <row r="99" spans="1:1" x14ac:dyDescent="0.25">
      <c r="A99" s="111"/>
    </row>
    <row r="100" spans="1:1" x14ac:dyDescent="0.25">
      <c r="A100" s="111"/>
    </row>
    <row r="101" spans="1:1" x14ac:dyDescent="0.25">
      <c r="A101" s="111"/>
    </row>
    <row r="102" spans="1:1" x14ac:dyDescent="0.25">
      <c r="A102" s="111"/>
    </row>
    <row r="103" spans="1:1" x14ac:dyDescent="0.25">
      <c r="A103" s="111"/>
    </row>
    <row r="104" spans="1:1" x14ac:dyDescent="0.25">
      <c r="A104" s="111"/>
    </row>
    <row r="105" spans="1:1" x14ac:dyDescent="0.25">
      <c r="A105" s="111"/>
    </row>
    <row r="106" spans="1:1" x14ac:dyDescent="0.25">
      <c r="A106" s="111"/>
    </row>
    <row r="107" spans="1:1" x14ac:dyDescent="0.25">
      <c r="A107" s="111"/>
    </row>
    <row r="108" spans="1:1" x14ac:dyDescent="0.25">
      <c r="A108" s="111"/>
    </row>
    <row r="109" spans="1:1" x14ac:dyDescent="0.25">
      <c r="A109" s="111"/>
    </row>
    <row r="110" spans="1:1" x14ac:dyDescent="0.25">
      <c r="A110" s="111"/>
    </row>
    <row r="111" spans="1:1" x14ac:dyDescent="0.25">
      <c r="A111" s="111"/>
    </row>
    <row r="112" spans="1:1" x14ac:dyDescent="0.25">
      <c r="A112" s="111"/>
    </row>
    <row r="113" spans="1:1" x14ac:dyDescent="0.25">
      <c r="A113" s="111"/>
    </row>
    <row r="114" spans="1:1" x14ac:dyDescent="0.25">
      <c r="A114" s="111"/>
    </row>
    <row r="115" spans="1:1" x14ac:dyDescent="0.25">
      <c r="A115" s="111"/>
    </row>
    <row r="116" spans="1:1" x14ac:dyDescent="0.25">
      <c r="A116" s="111"/>
    </row>
    <row r="117" spans="1:1" x14ac:dyDescent="0.25">
      <c r="A117" s="111"/>
    </row>
    <row r="118" spans="1:1" x14ac:dyDescent="0.25">
      <c r="A118" s="111"/>
    </row>
    <row r="119" spans="1:1" x14ac:dyDescent="0.25">
      <c r="A119" s="111"/>
    </row>
    <row r="120" spans="1:1" x14ac:dyDescent="0.25">
      <c r="A120" s="111"/>
    </row>
    <row r="121" spans="1:1" x14ac:dyDescent="0.25">
      <c r="A121" s="111"/>
    </row>
    <row r="122" spans="1:1" x14ac:dyDescent="0.25">
      <c r="A122" s="111"/>
    </row>
    <row r="123" spans="1:1" x14ac:dyDescent="0.25">
      <c r="A123" s="111"/>
    </row>
    <row r="124" spans="1:1" x14ac:dyDescent="0.25">
      <c r="A124" s="111"/>
    </row>
    <row r="125" spans="1:1" x14ac:dyDescent="0.25">
      <c r="A125" s="111"/>
    </row>
    <row r="126" spans="1:1" x14ac:dyDescent="0.25">
      <c r="A126" s="111"/>
    </row>
    <row r="127" spans="1:1" x14ac:dyDescent="0.25">
      <c r="A127" s="111"/>
    </row>
    <row r="128" spans="1:1" x14ac:dyDescent="0.25">
      <c r="A128" s="111"/>
    </row>
    <row r="129" spans="1:1" x14ac:dyDescent="0.25">
      <c r="A129" s="111"/>
    </row>
    <row r="130" spans="1:1" x14ac:dyDescent="0.25">
      <c r="A130" s="111"/>
    </row>
    <row r="131" spans="1:1" x14ac:dyDescent="0.25">
      <c r="A131" s="111"/>
    </row>
    <row r="132" spans="1:1" x14ac:dyDescent="0.25">
      <c r="A132" s="111"/>
    </row>
    <row r="133" spans="1:1" x14ac:dyDescent="0.25">
      <c r="A133" s="111"/>
    </row>
    <row r="134" spans="1:1" x14ac:dyDescent="0.25">
      <c r="A134" s="111"/>
    </row>
    <row r="135" spans="1:1" x14ac:dyDescent="0.25">
      <c r="A135" s="111"/>
    </row>
    <row r="136" spans="1:1" x14ac:dyDescent="0.25">
      <c r="A136" s="111"/>
    </row>
    <row r="137" spans="1:1" x14ac:dyDescent="0.25">
      <c r="A137" s="111"/>
    </row>
    <row r="138" spans="1:1" x14ac:dyDescent="0.25">
      <c r="A138" s="111"/>
    </row>
    <row r="139" spans="1:1" x14ac:dyDescent="0.25">
      <c r="A139" s="111"/>
    </row>
    <row r="140" spans="1:1" x14ac:dyDescent="0.25">
      <c r="A140" s="111"/>
    </row>
    <row r="141" spans="1:1" x14ac:dyDescent="0.25">
      <c r="A141" s="111"/>
    </row>
    <row r="142" spans="1:1" x14ac:dyDescent="0.25">
      <c r="A142" s="111"/>
    </row>
    <row r="143" spans="1:1" x14ac:dyDescent="0.25">
      <c r="A143" s="111"/>
    </row>
    <row r="144" spans="1:1" x14ac:dyDescent="0.25">
      <c r="A144" s="111"/>
    </row>
    <row r="145" spans="1:1" x14ac:dyDescent="0.25">
      <c r="A145" s="111"/>
    </row>
    <row r="146" spans="1:1" x14ac:dyDescent="0.25">
      <c r="A146" s="111"/>
    </row>
    <row r="147" spans="1:1" x14ac:dyDescent="0.25">
      <c r="A147" s="111"/>
    </row>
    <row r="148" spans="1:1" x14ac:dyDescent="0.25">
      <c r="A148" s="111"/>
    </row>
    <row r="149" spans="1:1" x14ac:dyDescent="0.25">
      <c r="A149" s="111"/>
    </row>
    <row r="150" spans="1:1" x14ac:dyDescent="0.25">
      <c r="A150" s="111"/>
    </row>
    <row r="151" spans="1:1" x14ac:dyDescent="0.25">
      <c r="A151" s="111"/>
    </row>
    <row r="152" spans="1:1" x14ac:dyDescent="0.25">
      <c r="A152" s="111"/>
    </row>
    <row r="153" spans="1:1" x14ac:dyDescent="0.25">
      <c r="A153" s="111"/>
    </row>
    <row r="154" spans="1:1" x14ac:dyDescent="0.25">
      <c r="A154" s="111"/>
    </row>
    <row r="155" spans="1:1" x14ac:dyDescent="0.25">
      <c r="A155" s="111"/>
    </row>
    <row r="156" spans="1:1" x14ac:dyDescent="0.25">
      <c r="A156" s="111"/>
    </row>
    <row r="157" spans="1:1" x14ac:dyDescent="0.25">
      <c r="A157" s="111"/>
    </row>
    <row r="158" spans="1:1" x14ac:dyDescent="0.25">
      <c r="A158" s="111"/>
    </row>
    <row r="159" spans="1:1" x14ac:dyDescent="0.25">
      <c r="A159" s="111"/>
    </row>
    <row r="160" spans="1:1" x14ac:dyDescent="0.25">
      <c r="A160" s="111"/>
    </row>
    <row r="161" spans="1:1" x14ac:dyDescent="0.25">
      <c r="A161" s="111"/>
    </row>
    <row r="162" spans="1:1" x14ac:dyDescent="0.25">
      <c r="A162" s="111"/>
    </row>
    <row r="163" spans="1:1" x14ac:dyDescent="0.25">
      <c r="A163" s="111"/>
    </row>
    <row r="164" spans="1:1" x14ac:dyDescent="0.25">
      <c r="A164" s="111"/>
    </row>
    <row r="165" spans="1:1" x14ac:dyDescent="0.25">
      <c r="A165" s="111"/>
    </row>
    <row r="166" spans="1:1" x14ac:dyDescent="0.25">
      <c r="A166" s="111"/>
    </row>
    <row r="167" spans="1:1" x14ac:dyDescent="0.25">
      <c r="A167" s="111"/>
    </row>
    <row r="168" spans="1:1" x14ac:dyDescent="0.25">
      <c r="A168" s="111"/>
    </row>
    <row r="169" spans="1:1" x14ac:dyDescent="0.25">
      <c r="A169" s="111"/>
    </row>
    <row r="170" spans="1:1" x14ac:dyDescent="0.25">
      <c r="A170" s="111"/>
    </row>
  </sheetData>
  <sheetProtection password="DF44" sheet="1" objects="1" scenarios="1" selectLockedCells="1"/>
  <phoneticPr fontId="0" type="noConversion"/>
  <printOptions horizontalCentered="1"/>
  <pageMargins left="0.75" right="0.75" top="1" bottom="1" header="0.5" footer="0.5"/>
  <pageSetup scale="80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G146"/>
  <sheetViews>
    <sheetView topLeftCell="A4" zoomScaleNormal="100" workbookViewId="0">
      <selection activeCell="D8" sqref="D8"/>
    </sheetView>
  </sheetViews>
  <sheetFormatPr defaultColWidth="8.77734375" defaultRowHeight="13.2" x14ac:dyDescent="0.25"/>
  <cols>
    <col min="1" max="1" width="12.44140625" style="7" customWidth="1"/>
    <col min="2" max="2" width="36.44140625" style="26" customWidth="1"/>
    <col min="3" max="3" width="13.44140625" style="26" customWidth="1"/>
    <col min="4" max="4" width="25.33203125" style="7" customWidth="1"/>
    <col min="5" max="5" width="14.77734375" style="27" customWidth="1"/>
    <col min="6" max="6" width="17.77734375" style="7" customWidth="1"/>
    <col min="7" max="16384" width="8.77734375" style="7"/>
  </cols>
  <sheetData>
    <row r="1" spans="1:5" s="1" customFormat="1" ht="60" customHeight="1" x14ac:dyDescent="0.2">
      <c r="A1" s="2"/>
      <c r="C1" s="3" t="s">
        <v>51</v>
      </c>
      <c r="E1" s="4"/>
    </row>
    <row r="2" spans="1:5" s="1" customFormat="1" ht="35.700000000000003" customHeight="1" x14ac:dyDescent="0.2">
      <c r="A2" s="2"/>
      <c r="C2" s="6" t="str">
        <f>'Schedule A'!D3</f>
        <v>For the Calendar Year Ending December 31, 2021</v>
      </c>
      <c r="E2" s="4"/>
    </row>
    <row r="3" spans="1:5" s="1" customFormat="1" ht="35.700000000000003" customHeight="1" x14ac:dyDescent="0.2">
      <c r="A3" s="2"/>
      <c r="C3" s="6"/>
      <c r="E3" s="4"/>
    </row>
    <row r="4" spans="1:5" s="1" customFormat="1" ht="35.700000000000003" customHeight="1" x14ac:dyDescent="0.2">
      <c r="A4" s="2"/>
      <c r="C4" s="5" t="s">
        <v>195</v>
      </c>
      <c r="E4" s="4"/>
    </row>
    <row r="5" spans="1:5" s="59" customFormat="1" ht="29.7" customHeight="1" x14ac:dyDescent="0.25">
      <c r="B5" s="58" t="s">
        <v>181</v>
      </c>
      <c r="C5" s="58" t="s">
        <v>182</v>
      </c>
      <c r="D5" s="59">
        <v>3</v>
      </c>
      <c r="E5" s="60"/>
    </row>
    <row r="6" spans="1:5" x14ac:dyDescent="0.25">
      <c r="B6" s="36" t="s">
        <v>76</v>
      </c>
      <c r="C6" s="36" t="s">
        <v>100</v>
      </c>
      <c r="D6" s="36" t="s">
        <v>102</v>
      </c>
      <c r="E6"/>
    </row>
    <row r="7" spans="1:5" x14ac:dyDescent="0.25">
      <c r="B7" s="38" t="s">
        <v>99</v>
      </c>
      <c r="C7" s="38" t="s">
        <v>101</v>
      </c>
      <c r="D7" s="38" t="s">
        <v>104</v>
      </c>
      <c r="E7"/>
    </row>
    <row r="8" spans="1:5" x14ac:dyDescent="0.25">
      <c r="B8" s="66" t="s">
        <v>252</v>
      </c>
      <c r="C8" s="70">
        <v>1</v>
      </c>
      <c r="D8" s="64" t="s">
        <v>110</v>
      </c>
      <c r="E8"/>
    </row>
    <row r="9" spans="1:5" x14ac:dyDescent="0.25">
      <c r="B9" s="68"/>
      <c r="C9" s="71"/>
      <c r="D9" s="65"/>
      <c r="E9"/>
    </row>
    <row r="10" spans="1:5" x14ac:dyDescent="0.25">
      <c r="B10" s="68"/>
      <c r="C10" s="71"/>
      <c r="D10" s="65"/>
      <c r="E10"/>
    </row>
    <row r="11" spans="1:5" x14ac:dyDescent="0.25">
      <c r="B11" s="68"/>
      <c r="C11" s="71"/>
      <c r="D11" s="65"/>
      <c r="E11"/>
    </row>
    <row r="12" spans="1:5" x14ac:dyDescent="0.25">
      <c r="B12" s="68"/>
      <c r="C12" s="71"/>
      <c r="D12" s="65"/>
      <c r="E12"/>
    </row>
    <row r="13" spans="1:5" x14ac:dyDescent="0.25">
      <c r="B13" s="68"/>
      <c r="C13" s="71"/>
      <c r="D13" s="65"/>
      <c r="E13"/>
    </row>
    <row r="14" spans="1:5" x14ac:dyDescent="0.25">
      <c r="B14" s="68"/>
      <c r="C14" s="71"/>
      <c r="D14" s="65"/>
      <c r="E14"/>
    </row>
    <row r="15" spans="1:5" x14ac:dyDescent="0.25">
      <c r="B15" s="68"/>
      <c r="C15" s="71"/>
      <c r="D15" s="65"/>
      <c r="E15"/>
    </row>
    <row r="16" spans="1:5" x14ac:dyDescent="0.25">
      <c r="B16" s="68"/>
      <c r="C16" s="71"/>
      <c r="D16" s="65"/>
      <c r="E16"/>
    </row>
    <row r="17" spans="1:7" x14ac:dyDescent="0.25">
      <c r="B17" s="68"/>
      <c r="C17" s="71"/>
      <c r="D17" s="65"/>
      <c r="E17"/>
    </row>
    <row r="18" spans="1:7" x14ac:dyDescent="0.25">
      <c r="B18" s="68"/>
      <c r="C18" s="71"/>
      <c r="D18" s="65"/>
      <c r="E18"/>
    </row>
    <row r="19" spans="1:7" x14ac:dyDescent="0.25">
      <c r="B19" s="68"/>
      <c r="C19" s="71"/>
      <c r="D19" s="65"/>
      <c r="E19"/>
    </row>
    <row r="20" spans="1:7" s="14" customFormat="1" x14ac:dyDescent="0.25">
      <c r="B20" s="66"/>
      <c r="C20" s="70"/>
      <c r="D20" s="64"/>
      <c r="E20"/>
      <c r="F20" s="7"/>
      <c r="G20" s="7"/>
    </row>
    <row r="21" spans="1:7" x14ac:dyDescent="0.25">
      <c r="B21" s="66"/>
      <c r="C21" s="70"/>
      <c r="D21" s="64"/>
      <c r="E21"/>
    </row>
    <row r="22" spans="1:7" x14ac:dyDescent="0.25">
      <c r="B22" s="29" t="s">
        <v>2</v>
      </c>
      <c r="C22" s="41">
        <f>SUM(C8:C21)</f>
        <v>1</v>
      </c>
      <c r="D22" s="33"/>
      <c r="E22"/>
    </row>
    <row r="23" spans="1:7" ht="54" customHeight="1" x14ac:dyDescent="0.25">
      <c r="A23" s="25"/>
    </row>
    <row r="24" spans="1:7" ht="16.5" customHeight="1" x14ac:dyDescent="0.25">
      <c r="A24" s="25"/>
      <c r="B24" s="7"/>
      <c r="C24" s="44" t="s">
        <v>103</v>
      </c>
      <c r="D24" s="44" t="s">
        <v>102</v>
      </c>
    </row>
    <row r="25" spans="1:7" ht="16.5" customHeight="1" x14ac:dyDescent="0.25">
      <c r="A25" s="25"/>
      <c r="B25" s="7"/>
      <c r="C25" s="40" t="s">
        <v>105</v>
      </c>
      <c r="D25" s="42" t="s">
        <v>111</v>
      </c>
    </row>
    <row r="26" spans="1:7" ht="16.5" customHeight="1" x14ac:dyDescent="0.25">
      <c r="A26" s="25"/>
      <c r="B26" s="7"/>
      <c r="C26" s="39" t="s">
        <v>106</v>
      </c>
      <c r="D26" s="43" t="s">
        <v>112</v>
      </c>
    </row>
    <row r="27" spans="1:7" ht="16.5" customHeight="1" x14ac:dyDescent="0.25">
      <c r="A27" s="25"/>
      <c r="B27" s="7"/>
      <c r="C27" s="40" t="s">
        <v>107</v>
      </c>
      <c r="D27" s="43" t="s">
        <v>113</v>
      </c>
    </row>
    <row r="28" spans="1:7" ht="16.5" customHeight="1" x14ac:dyDescent="0.25">
      <c r="A28" s="25"/>
      <c r="B28" s="7"/>
      <c r="C28" s="39" t="s">
        <v>108</v>
      </c>
      <c r="D28" s="43" t="s">
        <v>114</v>
      </c>
    </row>
    <row r="29" spans="1:7" ht="16.5" customHeight="1" x14ac:dyDescent="0.25">
      <c r="A29" s="25"/>
      <c r="B29" s="7"/>
      <c r="C29" s="40" t="s">
        <v>109</v>
      </c>
      <c r="D29" s="42" t="s">
        <v>115</v>
      </c>
    </row>
    <row r="30" spans="1:7" ht="16.5" customHeight="1" x14ac:dyDescent="0.25">
      <c r="A30" s="25"/>
      <c r="B30" s="7"/>
      <c r="C30" s="40" t="s">
        <v>220</v>
      </c>
      <c r="D30" s="42" t="s">
        <v>221</v>
      </c>
    </row>
    <row r="31" spans="1:7" ht="16.5" customHeight="1" x14ac:dyDescent="0.25">
      <c r="A31" s="25"/>
      <c r="B31" s="7"/>
      <c r="C31" s="40" t="s">
        <v>222</v>
      </c>
      <c r="D31" s="42" t="s">
        <v>223</v>
      </c>
    </row>
    <row r="32" spans="1:7" ht="16.5" customHeight="1" x14ac:dyDescent="0.25">
      <c r="A32" s="25"/>
      <c r="B32" s="7"/>
      <c r="C32" s="40" t="s">
        <v>110</v>
      </c>
      <c r="D32" s="42" t="s">
        <v>116</v>
      </c>
    </row>
    <row r="33" spans="1:3" x14ac:dyDescent="0.25">
      <c r="A33" s="25"/>
      <c r="C33" s="146"/>
    </row>
    <row r="34" spans="1:3" x14ac:dyDescent="0.25">
      <c r="A34" s="25"/>
      <c r="C34" s="146"/>
    </row>
    <row r="35" spans="1:3" x14ac:dyDescent="0.25">
      <c r="A35" s="25"/>
    </row>
    <row r="36" spans="1:3" x14ac:dyDescent="0.25">
      <c r="A36" s="25"/>
    </row>
    <row r="37" spans="1:3" x14ac:dyDescent="0.25">
      <c r="A37" s="25"/>
    </row>
    <row r="38" spans="1:3" x14ac:dyDescent="0.25">
      <c r="A38" s="25"/>
    </row>
    <row r="39" spans="1:3" x14ac:dyDescent="0.25">
      <c r="A39" s="25"/>
    </row>
    <row r="40" spans="1:3" x14ac:dyDescent="0.25">
      <c r="A40" s="25"/>
    </row>
    <row r="41" spans="1:3" x14ac:dyDescent="0.25">
      <c r="A41" s="25"/>
    </row>
    <row r="42" spans="1:3" x14ac:dyDescent="0.25">
      <c r="A42" s="25"/>
    </row>
    <row r="43" spans="1:3" x14ac:dyDescent="0.25">
      <c r="A43" s="25"/>
    </row>
    <row r="44" spans="1:3" x14ac:dyDescent="0.25">
      <c r="A44" s="25"/>
    </row>
    <row r="45" spans="1:3" x14ac:dyDescent="0.25">
      <c r="A45" s="25"/>
    </row>
    <row r="46" spans="1:3" x14ac:dyDescent="0.25">
      <c r="A46" s="25"/>
    </row>
    <row r="47" spans="1:3" x14ac:dyDescent="0.25">
      <c r="A47" s="25"/>
    </row>
    <row r="48" spans="1:3" x14ac:dyDescent="0.25">
      <c r="A48" s="25"/>
    </row>
    <row r="49" spans="1:1" x14ac:dyDescent="0.25">
      <c r="A49" s="25"/>
    </row>
    <row r="50" spans="1:1" x14ac:dyDescent="0.25">
      <c r="A50" s="25"/>
    </row>
    <row r="51" spans="1:1" x14ac:dyDescent="0.25">
      <c r="A51" s="25"/>
    </row>
    <row r="52" spans="1:1" x14ac:dyDescent="0.25">
      <c r="A52" s="25"/>
    </row>
    <row r="53" spans="1:1" x14ac:dyDescent="0.25">
      <c r="A53" s="25"/>
    </row>
    <row r="54" spans="1:1" x14ac:dyDescent="0.25">
      <c r="A54" s="25"/>
    </row>
    <row r="55" spans="1:1" x14ac:dyDescent="0.25">
      <c r="A55" s="25"/>
    </row>
    <row r="56" spans="1:1" x14ac:dyDescent="0.25">
      <c r="A56" s="25"/>
    </row>
    <row r="57" spans="1:1" x14ac:dyDescent="0.25">
      <c r="A57" s="25"/>
    </row>
    <row r="58" spans="1:1" x14ac:dyDescent="0.25">
      <c r="A58" s="25"/>
    </row>
    <row r="59" spans="1:1" x14ac:dyDescent="0.25">
      <c r="A59" s="25"/>
    </row>
    <row r="60" spans="1:1" x14ac:dyDescent="0.25">
      <c r="A60" s="25"/>
    </row>
    <row r="61" spans="1:1" x14ac:dyDescent="0.25">
      <c r="A61" s="25"/>
    </row>
    <row r="62" spans="1:1" x14ac:dyDescent="0.25">
      <c r="A62" s="25"/>
    </row>
    <row r="63" spans="1:1" x14ac:dyDescent="0.25">
      <c r="A63" s="25"/>
    </row>
    <row r="64" spans="1:1" x14ac:dyDescent="0.25">
      <c r="A64" s="25"/>
    </row>
    <row r="65" spans="1:1" x14ac:dyDescent="0.25">
      <c r="A65" s="25"/>
    </row>
    <row r="66" spans="1:1" x14ac:dyDescent="0.25">
      <c r="A66" s="25"/>
    </row>
    <row r="67" spans="1:1" x14ac:dyDescent="0.25">
      <c r="A67" s="25"/>
    </row>
    <row r="68" spans="1:1" x14ac:dyDescent="0.25">
      <c r="A68" s="25"/>
    </row>
    <row r="69" spans="1:1" x14ac:dyDescent="0.25">
      <c r="A69" s="25"/>
    </row>
    <row r="70" spans="1:1" x14ac:dyDescent="0.25">
      <c r="A70" s="25"/>
    </row>
    <row r="71" spans="1:1" x14ac:dyDescent="0.25">
      <c r="A71" s="25"/>
    </row>
    <row r="72" spans="1:1" x14ac:dyDescent="0.25">
      <c r="A72" s="25"/>
    </row>
    <row r="73" spans="1:1" x14ac:dyDescent="0.25">
      <c r="A73" s="25"/>
    </row>
    <row r="74" spans="1:1" x14ac:dyDescent="0.25">
      <c r="A74" s="25"/>
    </row>
    <row r="75" spans="1:1" x14ac:dyDescent="0.25">
      <c r="A75" s="25"/>
    </row>
    <row r="76" spans="1:1" x14ac:dyDescent="0.25">
      <c r="A76" s="25"/>
    </row>
    <row r="77" spans="1:1" x14ac:dyDescent="0.25">
      <c r="A77" s="25"/>
    </row>
    <row r="78" spans="1:1" x14ac:dyDescent="0.25">
      <c r="A78" s="25"/>
    </row>
    <row r="79" spans="1:1" x14ac:dyDescent="0.25">
      <c r="A79" s="25"/>
    </row>
    <row r="80" spans="1:1" x14ac:dyDescent="0.25">
      <c r="A80" s="25"/>
    </row>
    <row r="81" spans="1:1" x14ac:dyDescent="0.25">
      <c r="A81" s="25"/>
    </row>
    <row r="82" spans="1:1" x14ac:dyDescent="0.25">
      <c r="A82" s="25"/>
    </row>
    <row r="83" spans="1:1" x14ac:dyDescent="0.25">
      <c r="A83" s="25"/>
    </row>
    <row r="84" spans="1:1" x14ac:dyDescent="0.25">
      <c r="A84" s="25"/>
    </row>
    <row r="85" spans="1:1" x14ac:dyDescent="0.25">
      <c r="A85" s="25"/>
    </row>
    <row r="86" spans="1:1" x14ac:dyDescent="0.25">
      <c r="A86" s="25"/>
    </row>
    <row r="87" spans="1:1" x14ac:dyDescent="0.25">
      <c r="A87" s="25"/>
    </row>
    <row r="88" spans="1:1" x14ac:dyDescent="0.25">
      <c r="A88" s="25"/>
    </row>
    <row r="89" spans="1:1" x14ac:dyDescent="0.25">
      <c r="A89" s="25"/>
    </row>
    <row r="90" spans="1:1" x14ac:dyDescent="0.25">
      <c r="A90" s="25"/>
    </row>
    <row r="91" spans="1:1" x14ac:dyDescent="0.25">
      <c r="A91" s="25"/>
    </row>
    <row r="92" spans="1:1" x14ac:dyDescent="0.25">
      <c r="A92" s="25"/>
    </row>
    <row r="93" spans="1:1" x14ac:dyDescent="0.25">
      <c r="A93" s="25"/>
    </row>
    <row r="94" spans="1:1" x14ac:dyDescent="0.25">
      <c r="A94" s="25"/>
    </row>
    <row r="95" spans="1:1" x14ac:dyDescent="0.25">
      <c r="A95" s="25"/>
    </row>
    <row r="96" spans="1:1" x14ac:dyDescent="0.25">
      <c r="A96" s="25"/>
    </row>
    <row r="97" spans="1:1" x14ac:dyDescent="0.25">
      <c r="A97" s="25"/>
    </row>
    <row r="98" spans="1:1" x14ac:dyDescent="0.25">
      <c r="A98" s="25"/>
    </row>
    <row r="99" spans="1:1" x14ac:dyDescent="0.25">
      <c r="A99" s="25"/>
    </row>
    <row r="100" spans="1:1" x14ac:dyDescent="0.25">
      <c r="A100" s="25"/>
    </row>
    <row r="101" spans="1:1" x14ac:dyDescent="0.25">
      <c r="A101" s="25"/>
    </row>
    <row r="102" spans="1:1" x14ac:dyDescent="0.25">
      <c r="A102" s="25"/>
    </row>
    <row r="103" spans="1:1" x14ac:dyDescent="0.25">
      <c r="A103" s="25"/>
    </row>
    <row r="104" spans="1:1" x14ac:dyDescent="0.25">
      <c r="A104" s="25"/>
    </row>
    <row r="105" spans="1:1" x14ac:dyDescent="0.25">
      <c r="A105" s="25"/>
    </row>
    <row r="106" spans="1:1" x14ac:dyDescent="0.25">
      <c r="A106" s="25"/>
    </row>
    <row r="107" spans="1:1" x14ac:dyDescent="0.25">
      <c r="A107" s="25"/>
    </row>
    <row r="108" spans="1:1" x14ac:dyDescent="0.25">
      <c r="A108" s="25"/>
    </row>
    <row r="109" spans="1:1" x14ac:dyDescent="0.25">
      <c r="A109" s="25"/>
    </row>
    <row r="110" spans="1:1" x14ac:dyDescent="0.25">
      <c r="A110" s="25"/>
    </row>
    <row r="111" spans="1:1" x14ac:dyDescent="0.25">
      <c r="A111" s="25"/>
    </row>
    <row r="112" spans="1:1" x14ac:dyDescent="0.25">
      <c r="A112" s="25"/>
    </row>
    <row r="113" spans="1:1" x14ac:dyDescent="0.25">
      <c r="A113" s="25"/>
    </row>
    <row r="114" spans="1:1" x14ac:dyDescent="0.25">
      <c r="A114" s="25"/>
    </row>
    <row r="115" spans="1:1" x14ac:dyDescent="0.25">
      <c r="A115" s="25"/>
    </row>
    <row r="116" spans="1:1" x14ac:dyDescent="0.25">
      <c r="A116" s="25"/>
    </row>
    <row r="117" spans="1:1" x14ac:dyDescent="0.25">
      <c r="A117" s="25"/>
    </row>
    <row r="118" spans="1:1" x14ac:dyDescent="0.25">
      <c r="A118" s="25"/>
    </row>
    <row r="119" spans="1:1" x14ac:dyDescent="0.25">
      <c r="A119" s="25"/>
    </row>
    <row r="120" spans="1:1" x14ac:dyDescent="0.25">
      <c r="A120" s="25"/>
    </row>
    <row r="121" spans="1:1" x14ac:dyDescent="0.25">
      <c r="A121" s="25"/>
    </row>
    <row r="122" spans="1:1" x14ac:dyDescent="0.25">
      <c r="A122" s="25"/>
    </row>
    <row r="123" spans="1:1" x14ac:dyDescent="0.25">
      <c r="A123" s="25"/>
    </row>
    <row r="124" spans="1:1" x14ac:dyDescent="0.25">
      <c r="A124" s="25"/>
    </row>
    <row r="125" spans="1:1" x14ac:dyDescent="0.25">
      <c r="A125" s="25"/>
    </row>
    <row r="126" spans="1:1" x14ac:dyDescent="0.25">
      <c r="A126" s="25"/>
    </row>
    <row r="127" spans="1:1" x14ac:dyDescent="0.25">
      <c r="A127" s="25"/>
    </row>
    <row r="128" spans="1:1" x14ac:dyDescent="0.25">
      <c r="A128" s="25"/>
    </row>
    <row r="129" spans="1:1" x14ac:dyDescent="0.25">
      <c r="A129" s="25"/>
    </row>
    <row r="130" spans="1:1" x14ac:dyDescent="0.25">
      <c r="A130" s="25"/>
    </row>
    <row r="131" spans="1:1" x14ac:dyDescent="0.25">
      <c r="A131" s="25"/>
    </row>
    <row r="132" spans="1:1" x14ac:dyDescent="0.25">
      <c r="A132" s="25"/>
    </row>
    <row r="133" spans="1:1" x14ac:dyDescent="0.25">
      <c r="A133" s="25"/>
    </row>
    <row r="134" spans="1:1" x14ac:dyDescent="0.25">
      <c r="A134" s="25"/>
    </row>
    <row r="135" spans="1:1" x14ac:dyDescent="0.25">
      <c r="A135" s="25"/>
    </row>
    <row r="136" spans="1:1" x14ac:dyDescent="0.25">
      <c r="A136" s="25"/>
    </row>
    <row r="137" spans="1:1" x14ac:dyDescent="0.25">
      <c r="A137" s="25"/>
    </row>
    <row r="138" spans="1:1" x14ac:dyDescent="0.25">
      <c r="A138" s="25"/>
    </row>
    <row r="139" spans="1:1" x14ac:dyDescent="0.25">
      <c r="A139" s="25"/>
    </row>
    <row r="140" spans="1:1" x14ac:dyDescent="0.25">
      <c r="A140" s="25"/>
    </row>
    <row r="141" spans="1:1" x14ac:dyDescent="0.25">
      <c r="A141" s="25"/>
    </row>
    <row r="142" spans="1:1" x14ac:dyDescent="0.25">
      <c r="A142" s="25"/>
    </row>
    <row r="143" spans="1:1" x14ac:dyDescent="0.25">
      <c r="A143" s="25"/>
    </row>
    <row r="144" spans="1:1" x14ac:dyDescent="0.25">
      <c r="A144" s="25"/>
    </row>
    <row r="145" spans="1:1" x14ac:dyDescent="0.25">
      <c r="A145" s="25"/>
    </row>
    <row r="146" spans="1:1" x14ac:dyDescent="0.25">
      <c r="A146" s="25"/>
    </row>
  </sheetData>
  <sheetProtection password="DF44" sheet="1" objects="1" scenarios="1" selectLockedCells="1"/>
  <phoneticPr fontId="0" type="noConversion"/>
  <dataValidations count="1">
    <dataValidation type="list" allowBlank="1" showInputMessage="1" showErrorMessage="1" sqref="D8:D21" xr:uid="{00000000-0002-0000-0800-000000000000}">
      <formula1>$C$25:$C$32</formula1>
    </dataValidation>
  </dataValidations>
  <printOptions horizontalCentered="1"/>
  <pageMargins left="0.75" right="0.75" top="1" bottom="1" header="0.5" footer="0.5"/>
  <pageSetup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Affidavit</vt:lpstr>
      <vt:lpstr>Schedule A</vt:lpstr>
      <vt:lpstr>Schedule B</vt:lpstr>
      <vt:lpstr>Schedule C</vt:lpstr>
      <vt:lpstr>Schedule D</vt:lpstr>
      <vt:lpstr>Schedule E</vt:lpstr>
      <vt:lpstr>Schedule F</vt:lpstr>
      <vt:lpstr>Schedule G</vt:lpstr>
      <vt:lpstr>Schedule H</vt:lpstr>
      <vt:lpstr>Affidavit!Print_Area</vt:lpstr>
      <vt:lpstr>'Schedule A'!Print_Area</vt:lpstr>
      <vt:lpstr>'Schedule B'!Print_Area</vt:lpstr>
      <vt:lpstr>'Schedule C'!Print_Area</vt:lpstr>
      <vt:lpstr>'Schedule D'!Print_Area</vt:lpstr>
      <vt:lpstr>'Schedule E'!Print_Area</vt:lpstr>
      <vt:lpstr>'Schedule F'!Print_Area</vt:lpstr>
      <vt:lpstr>'Schedule G'!Print_Area</vt:lpstr>
      <vt:lpstr>'Schedule H'!Print_Area</vt:lpstr>
    </vt:vector>
  </TitlesOfParts>
  <Company>State of New Mexico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ASR</dc:title>
  <dc:creator>Tom Broderick</dc:creator>
  <cp:lastModifiedBy>John J. Segura</cp:lastModifiedBy>
  <cp:lastPrinted>2022-05-12T20:09:54Z</cp:lastPrinted>
  <dcterms:created xsi:type="dcterms:W3CDTF">2000-09-18T16:48:49Z</dcterms:created>
  <dcterms:modified xsi:type="dcterms:W3CDTF">2022-05-19T21:34:19Z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OSI - Title Insurance Bureau</vt:lpwstr>
  </op:property>
  <op:property fmtid="{D5CDD505-2E9C-101B-9397-08002B2CF9AE}" pid="4" name="PPC_Template_Engagement_Date">
    <vt:lpwstr>12/31/2014</vt:lpwstr>
  </op:property>
  <op:property fmtid="{D5CDD505-2E9C-101B-9397-08002B2CF9AE}" pid="5" name="Version">
    <vt:i4>20</vt:i4>
  </op:property>
  <op:property fmtid="{D5CDD505-2E9C-101B-9397-08002B2CF9AE}" pid="6" name="tabName">
    <vt:lpwstr>Independent</vt:lpwstr>
  </op:property>
  <op:property fmtid="{D5CDD505-2E9C-101B-9397-08002B2CF9AE}" pid="7" name="tabIndex">
    <vt:lpwstr>E300</vt:lpwstr>
  </op:property>
  <op:property fmtid="{D5CDD505-2E9C-101B-9397-08002B2CF9AE}" pid="8" name="workpaperIndex">
    <vt:lpwstr/>
  </op:property>
</op:Properties>
</file>