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fx Engagement\WM\WorkPapers\{A9B48ABA-95EE-4809-8346-1D69A748C42F}\{3181ACF0-7E44-4A75-BE98-C3C43956D254}\"/>
    </mc:Choice>
  </mc:AlternateContent>
  <xr:revisionPtr revIDLastSave="0" documentId="13_ncr:1_{BAA71EB1-FE98-46F9-BE6B-59DEFB50354A}" xr6:coauthVersionLast="47" xr6:coauthVersionMax="47" xr10:uidLastSave="{00000000-0000-0000-0000-000000000000}"/>
  <bookViews>
    <workbookView xWindow="38280" yWindow="0" windowWidth="38640" windowHeight="21120" tabRatio="777" activeTab="1" xr2:uid="{35C48323-0E87-4EC2-8B24-6BA447382858}"/>
  </bookViews>
  <sheets>
    <sheet name="Affidavit" sheetId="18" r:id="rId1"/>
    <sheet name="Schedule A" sheetId="9" r:id="rId2"/>
    <sheet name="Schedule B" sheetId="10" r:id="rId3"/>
    <sheet name="Schedule C" sheetId="11" r:id="rId4"/>
    <sheet name="Schedule D" sheetId="12" r:id="rId5"/>
    <sheet name="Schedule E" sheetId="13" r:id="rId6"/>
    <sheet name="Schedule F" sheetId="14" r:id="rId7"/>
    <sheet name="Schedule G" sheetId="15" r:id="rId8"/>
    <sheet name="Schedule H" sheetId="16" r:id="rId9"/>
  </sheets>
  <definedNames>
    <definedName name="_xlnm.Print_Area" localSheetId="0">Affidavit!$A$1:$I$26</definedName>
    <definedName name="_xlnm.Print_Area" localSheetId="1">'Schedule A'!$A$1:$F$78</definedName>
    <definedName name="_xlnm.Print_Area" localSheetId="2">'Schedule B'!$B$1:$F$43</definedName>
    <definedName name="_xlnm.Print_Area" localSheetId="3">'Schedule C'!$B$1:$G$33</definedName>
    <definedName name="_xlnm.Print_Area" localSheetId="4">'Schedule D'!$A$1:$E$13</definedName>
    <definedName name="_xlnm.Print_Area" localSheetId="5">'Schedule E'!$A$1:$E$49</definedName>
    <definedName name="_xlnm.Print_Area" localSheetId="6">'Schedule F'!$A$1:$F$24</definedName>
    <definedName name="_xlnm.Print_Area" localSheetId="7">'Schedule G'!$A$1:$D$44</definedName>
    <definedName name="_xlnm.Print_Area" localSheetId="8">'Schedule H'!$B$1:$E$32</definedName>
    <definedName name="SCH_A">#REF!</definedName>
    <definedName name="SCH_B">#REF!</definedName>
    <definedName name="SCH_C">#REF!</definedName>
    <definedName name="SCH_D">#REF!</definedName>
    <definedName name="SCH_E">#REF!</definedName>
    <definedName name="SCH_F">#REF!</definedName>
    <definedName name="SCH_G">#REF!</definedName>
    <definedName name="SCH_H">#REF!</definedName>
    <definedName name="SCH_I">#REF!</definedName>
    <definedName name="SCH_J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0" l="1"/>
  <c r="D35" i="10"/>
  <c r="E19" i="9" s="1"/>
  <c r="C35" i="10"/>
  <c r="E18" i="9" s="1"/>
  <c r="C42" i="15"/>
  <c r="E13" i="10"/>
  <c r="B44" i="10"/>
  <c r="E12" i="10"/>
  <c r="E20" i="10"/>
  <c r="E19" i="10"/>
  <c r="E35" i="10" s="1"/>
  <c r="E20" i="9" s="1"/>
  <c r="E32" i="10"/>
  <c r="E31" i="10"/>
  <c r="E15" i="10"/>
  <c r="E14" i="10"/>
  <c r="E25" i="10"/>
  <c r="C2" i="16"/>
  <c r="C22" i="16"/>
  <c r="C3" i="15"/>
  <c r="C40" i="15"/>
  <c r="C43" i="15" s="1"/>
  <c r="A70" i="9" s="1"/>
  <c r="B2" i="14"/>
  <c r="C20" i="14"/>
  <c r="C3" i="13"/>
  <c r="D26" i="13"/>
  <c r="E44" i="9" s="1"/>
  <c r="D49" i="13"/>
  <c r="E59" i="9" s="1"/>
  <c r="E60" i="9" s="1"/>
  <c r="C3" i="12"/>
  <c r="D12" i="12"/>
  <c r="E41" i="9" s="1"/>
  <c r="D3" i="11"/>
  <c r="F28" i="11"/>
  <c r="E21" i="9" s="1"/>
  <c r="E33" i="11"/>
  <c r="C3" i="10"/>
  <c r="E9" i="10"/>
  <c r="E10" i="10"/>
  <c r="E11" i="10"/>
  <c r="E16" i="10"/>
  <c r="E17" i="10"/>
  <c r="E21" i="10"/>
  <c r="E22" i="10"/>
  <c r="E23" i="10"/>
  <c r="E24" i="10"/>
  <c r="E26" i="10"/>
  <c r="E27" i="10"/>
  <c r="E28" i="10"/>
  <c r="E29" i="10"/>
  <c r="E30" i="10"/>
  <c r="E33" i="10"/>
  <c r="E34" i="10"/>
  <c r="D39" i="10"/>
  <c r="E22" i="9" l="1"/>
  <c r="E48" i="9" s="1"/>
  <c r="E63" i="9" s="1"/>
  <c r="E45" i="9"/>
</calcChain>
</file>

<file path=xl/sharedStrings.xml><?xml version="1.0" encoding="utf-8"?>
<sst xmlns="http://schemas.openxmlformats.org/spreadsheetml/2006/main" count="367" uniqueCount="252">
  <si>
    <t>AGENCY NAME:</t>
  </si>
  <si>
    <t>ADDRESS:</t>
  </si>
  <si>
    <t>Total</t>
  </si>
  <si>
    <t>Closing Fees</t>
  </si>
  <si>
    <t>Abstracting and Title Report Income</t>
  </si>
  <si>
    <t>Recording Fees</t>
  </si>
  <si>
    <t>Copy Fees</t>
  </si>
  <si>
    <t>Inspection Fees</t>
  </si>
  <si>
    <t>Interest Income</t>
  </si>
  <si>
    <t>Description of Expense Item</t>
  </si>
  <si>
    <t>Part A: Revenue</t>
  </si>
  <si>
    <t>1.</t>
  </si>
  <si>
    <t>2.</t>
  </si>
  <si>
    <t>3.</t>
  </si>
  <si>
    <t>4.</t>
  </si>
  <si>
    <t>5.</t>
  </si>
  <si>
    <t>6.</t>
  </si>
  <si>
    <t>Total Revenue</t>
  </si>
  <si>
    <t>7.</t>
  </si>
  <si>
    <t>8.</t>
  </si>
  <si>
    <t>9.</t>
  </si>
  <si>
    <t>10.</t>
  </si>
  <si>
    <t>11.</t>
  </si>
  <si>
    <t>12.</t>
  </si>
  <si>
    <t>Insurance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</si>
  <si>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</si>
  <si>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</si>
  <si>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</si>
  <si>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</si>
  <si>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</si>
  <si>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</si>
  <si>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</si>
  <si>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</si>
  <si>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</si>
  <si>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Employees' salaries and wages</t>
  </si>
  <si>
    <t>Owners' and partners' salaries and wages</t>
  </si>
  <si>
    <t>Employee benefits</t>
  </si>
  <si>
    <t>Rent</t>
  </si>
  <si>
    <t>Legal expense</t>
  </si>
  <si>
    <t>Licenses, taxes and fees</t>
  </si>
  <si>
    <t>Title plant expense and maintenance</t>
  </si>
  <si>
    <t>Office supplies</t>
  </si>
  <si>
    <t>Depreciation</t>
  </si>
  <si>
    <t>Education expense</t>
  </si>
  <si>
    <t>Bad debts</t>
  </si>
  <si>
    <t>Interest expense</t>
  </si>
  <si>
    <t>Employee travel and lodging</t>
  </si>
  <si>
    <t>Loss and loss adjustment expense (from Schedule D)</t>
  </si>
  <si>
    <t>Accounting and auditing expense</t>
  </si>
  <si>
    <t>Public relations expense</t>
  </si>
  <si>
    <t>Other expenses (from Schedule E)</t>
  </si>
  <si>
    <t>NEW MEXICO TITLE INSURANCE AGENTS STATISTICAL REPORT</t>
  </si>
  <si>
    <t>CONTACT NAME:</t>
  </si>
  <si>
    <t>SCHEDULE A:  STATEMENT OF INCOME AND EXPENSES</t>
  </si>
  <si>
    <t>Check One:</t>
  </si>
  <si>
    <t>Other income  (from Schedule C)</t>
  </si>
  <si>
    <t>Part B: Expenses</t>
  </si>
  <si>
    <t>Automobile expense</t>
  </si>
  <si>
    <t>Communication expense</t>
  </si>
  <si>
    <t>Total Expenses</t>
  </si>
  <si>
    <t>Income (Loss) from Operations</t>
  </si>
  <si>
    <t>Part D: Excluded Expenses</t>
  </si>
  <si>
    <t>NMLTA lobbying expense</t>
  </si>
  <si>
    <t>Direct lobbying expense</t>
  </si>
  <si>
    <t>Political contributions</t>
  </si>
  <si>
    <t>State and federal income tax expense</t>
  </si>
  <si>
    <t>1/2 of meals and entertainment expense</t>
  </si>
  <si>
    <t>Penalties</t>
  </si>
  <si>
    <t>Country club dues</t>
  </si>
  <si>
    <t>Other excluded expenses  (from Schedule E)</t>
  </si>
  <si>
    <t>Total Excluded Expenses</t>
  </si>
  <si>
    <t>SCHEDULE B:  PREMIUMS BY UNDERWRITER</t>
  </si>
  <si>
    <t>Retained by</t>
  </si>
  <si>
    <t>This Agency</t>
  </si>
  <si>
    <t>Title Premiums</t>
  </si>
  <si>
    <t>This Agency Charged Premiums</t>
  </si>
  <si>
    <t>Name of Each</t>
  </si>
  <si>
    <t>Underwriting Company</t>
  </si>
  <si>
    <t>for Which</t>
  </si>
  <si>
    <t xml:space="preserve">(Carry total forward to </t>
  </si>
  <si>
    <t xml:space="preserve"> Schedule A, line A-1)</t>
  </si>
  <si>
    <t xml:space="preserve"> Schedule A, line A-2)</t>
  </si>
  <si>
    <t xml:space="preserve"> Schedule A, line A-3)</t>
  </si>
  <si>
    <t>Percentage of premiums remitted:</t>
  </si>
  <si>
    <t>SCHEDULE C:  IDENTIFICATION OF OTHER INCOME</t>
  </si>
  <si>
    <t>SCHEDULE D:  LOSSES AND LOSS ADJUSTMENT EXPENSES</t>
  </si>
  <si>
    <t>Total  (Carry forward to Schedule A, line B-17)</t>
  </si>
  <si>
    <t>Closing Losses</t>
  </si>
  <si>
    <t>Agent Errors</t>
  </si>
  <si>
    <t>Unfair Trade Practices</t>
  </si>
  <si>
    <t>Loss Adjustment Expenses</t>
  </si>
  <si>
    <t>E&amp;O or Fidelity Insurance</t>
  </si>
  <si>
    <t>SCHEDULE E:  IDENTIFICATION OF OTHER EXPENSES</t>
  </si>
  <si>
    <t>Total  (Carry forward to Schedule A, line B-20)</t>
  </si>
  <si>
    <t>Part A  -  Deductible Expenses</t>
  </si>
  <si>
    <t>Part B  -  Excluded Expenses</t>
  </si>
  <si>
    <t>Relation to</t>
  </si>
  <si>
    <t>Your Agency</t>
  </si>
  <si>
    <t>Amount</t>
  </si>
  <si>
    <t>Individual or Entity</t>
  </si>
  <si>
    <t>Percentage of</t>
  </si>
  <si>
    <t>Agency Owned</t>
  </si>
  <si>
    <t>Description</t>
  </si>
  <si>
    <t>Code</t>
  </si>
  <si>
    <t>Code (see below)</t>
  </si>
  <si>
    <t>A</t>
  </si>
  <si>
    <t>REA</t>
  </si>
  <si>
    <t>RED</t>
  </si>
  <si>
    <t>L</t>
  </si>
  <si>
    <t>UW</t>
  </si>
  <si>
    <t>NA</t>
  </si>
  <si>
    <t>Attorney</t>
  </si>
  <si>
    <t>Real estate agent</t>
  </si>
  <si>
    <t>Real estate developer</t>
  </si>
  <si>
    <t>Lending institution</t>
  </si>
  <si>
    <t>Underwriter</t>
  </si>
  <si>
    <t>None of the above</t>
  </si>
  <si>
    <t>Part C: Net Income for Ratemaking Purposes</t>
  </si>
  <si>
    <t>Alamo Title Insurance Company</t>
  </si>
  <si>
    <t>Chicago Title Insurance Company</t>
  </si>
  <si>
    <t>Commonwealth Land Title Insurance Company</t>
  </si>
  <si>
    <t>Fidelity National Title Insurance Company</t>
  </si>
  <si>
    <t>First American Title Insurance Company</t>
  </si>
  <si>
    <t>Old Republic National Title Insurance Company</t>
  </si>
  <si>
    <t>Title Resources Guaranty Company</t>
  </si>
  <si>
    <t>Salaries in excess of salary cap</t>
  </si>
  <si>
    <t>McKinley</t>
  </si>
  <si>
    <t>Rio Arriba</t>
  </si>
  <si>
    <t>San Juan</t>
  </si>
  <si>
    <t>Colfax</t>
  </si>
  <si>
    <t>Harding</t>
  </si>
  <si>
    <t>Mora</t>
  </si>
  <si>
    <t>Taos</t>
  </si>
  <si>
    <t>Union</t>
  </si>
  <si>
    <t>Bernalillo</t>
  </si>
  <si>
    <t>Cibola</t>
  </si>
  <si>
    <t>Curry</t>
  </si>
  <si>
    <t>Guadalupe</t>
  </si>
  <si>
    <t>Los Alamos</t>
  </si>
  <si>
    <t>Quay</t>
  </si>
  <si>
    <t>Sandoval</t>
  </si>
  <si>
    <t>San Miguel</t>
  </si>
  <si>
    <t>Santa Fe</t>
  </si>
  <si>
    <t>Torrance</t>
  </si>
  <si>
    <t>Valencia</t>
  </si>
  <si>
    <t>Chaves</t>
  </si>
  <si>
    <t>De Baca</t>
  </si>
  <si>
    <t>Eddy</t>
  </si>
  <si>
    <t>Lea</t>
  </si>
  <si>
    <t>Lincoln</t>
  </si>
  <si>
    <t>Otero</t>
  </si>
  <si>
    <t>Roosevelt</t>
  </si>
  <si>
    <t>Catron</t>
  </si>
  <si>
    <t>Dona Ana</t>
  </si>
  <si>
    <t>Grant</t>
  </si>
  <si>
    <t>Hidalgo</t>
  </si>
  <si>
    <t>Luna</t>
  </si>
  <si>
    <t>Sierra</t>
  </si>
  <si>
    <t>Socorro</t>
  </si>
  <si>
    <t>County</t>
  </si>
  <si>
    <t>Title</t>
  </si>
  <si>
    <t>Premiums</t>
  </si>
  <si>
    <t>Income</t>
  </si>
  <si>
    <t>TOTAL</t>
  </si>
  <si>
    <t>Title insurance written premiums  (from Schedule B)</t>
  </si>
  <si>
    <t>Less: Remitted title insurance premiums  (from Schedule B)</t>
  </si>
  <si>
    <t>Retained title insurance premiums  (from Schedule B)</t>
  </si>
  <si>
    <t>Total  (Carry forward to Schedule A, line D-9)</t>
  </si>
  <si>
    <t>Expense Allocation</t>
  </si>
  <si>
    <t>I</t>
  </si>
  <si>
    <t>E</t>
  </si>
  <si>
    <t>Reported</t>
  </si>
  <si>
    <t>Report?</t>
  </si>
  <si>
    <t>Name and Address of Affiliated Agency</t>
  </si>
  <si>
    <t>Elsewhere</t>
  </si>
  <si>
    <t>in This</t>
  </si>
  <si>
    <t>Total:</t>
  </si>
  <si>
    <t>Written</t>
  </si>
  <si>
    <t>Difference:</t>
  </si>
  <si>
    <t>Crosscheck with Schedule B:</t>
  </si>
  <si>
    <t>Total Other Income  (Carry forward to Schedule A, line A-4)</t>
  </si>
  <si>
    <t>1</t>
  </si>
  <si>
    <t>2</t>
  </si>
  <si>
    <t>Part E: Net Income</t>
  </si>
  <si>
    <t>Net income as reported on the books of the agency</t>
  </si>
  <si>
    <t>Part F: Equity</t>
  </si>
  <si>
    <t>Total equity as reported on balance sheet of the agency</t>
  </si>
  <si>
    <t>Signature</t>
  </si>
  <si>
    <t xml:space="preserve">THE COUNTY OF </t>
  </si>
  <si>
    <t>THE STATE OF</t>
  </si>
  <si>
    <t>AFFIDAVIT</t>
  </si>
  <si>
    <t>Notary Public</t>
  </si>
  <si>
    <t>My Commission Expires</t>
  </si>
  <si>
    <t>SCHEDULE F:  INCOME OR EXPENSE ALLOCATION FROM OTHER AFFILIATED ENTITIES</t>
  </si>
  <si>
    <t>SCHEDULE G:  PREMIUMS BY COUNTY</t>
  </si>
  <si>
    <t>SCHEDULE H:  IDENTIFICATION OF OWNERS</t>
  </si>
  <si>
    <t>Other</t>
  </si>
  <si>
    <t xml:space="preserve">INDEPENDENT (NON-AFFILIATED) Title insurance agencies that are independently owned and write title insurance business </t>
  </si>
  <si>
    <t>AFFILIATED Title insurance agencies with 10% or greater ownership by a title insurance underwriter, including wholly-owned agencies.</t>
  </si>
  <si>
    <t>DIRECT Agency-type operations performed by the home or branch office of a title insurance underwriter.  This does NOT include</t>
  </si>
  <si>
    <t>wholly-owned agencies.</t>
  </si>
  <si>
    <t>WFG National Title Insurance Company</t>
  </si>
  <si>
    <t>Alliant National Title Insurance Company</t>
  </si>
  <si>
    <t>Premier Land Title Insurance Company</t>
  </si>
  <si>
    <t>NEW MEXICO TITLE INSURANCE AGENT'S STATISTICAL REPORT</t>
  </si>
  <si>
    <t xml:space="preserve">Part G: Employees </t>
  </si>
  <si>
    <t xml:space="preserve">Total number of employees </t>
  </si>
  <si>
    <t>Number of Commitments Not Paid for</t>
  </si>
  <si>
    <t>Title Premiums Written by this Agency for the Total Calendar Year Reported</t>
  </si>
  <si>
    <t xml:space="preserve">Title Premiums Remitted or Owed by this Agency to Underwriters </t>
  </si>
  <si>
    <t>Premium per Commitment</t>
  </si>
  <si>
    <t>Part B: Itemization of All Other Income</t>
  </si>
  <si>
    <t>Part A: Description of Income Item</t>
  </si>
  <si>
    <t>Part C: Commitments Not Paid</t>
  </si>
  <si>
    <t>Investors Title Insurance Company</t>
  </si>
  <si>
    <t>Premium Lost on Unpaid Commitments</t>
  </si>
  <si>
    <t>First National Title Insurance Company</t>
  </si>
  <si>
    <t>National Title Insurance of New York, Inc.</t>
  </si>
  <si>
    <t>AFB</t>
  </si>
  <si>
    <t>Affiliated Business Arrangement</t>
  </si>
  <si>
    <t>MSA</t>
  </si>
  <si>
    <t>Marketing Services Agreement</t>
  </si>
  <si>
    <t>one or more title insurance underwriters.</t>
  </si>
  <si>
    <t>Yes</t>
  </si>
  <si>
    <t>No</t>
  </si>
  <si>
    <t>Agents National Title Insurance Company</t>
  </si>
  <si>
    <t>American Guaranty Title Insurance Company</t>
  </si>
  <si>
    <t>AmTrust Title Insurance Company</t>
  </si>
  <si>
    <t>First American Title Guaranty Company</t>
  </si>
  <si>
    <t>Radian Title Insurance Inc.</t>
  </si>
  <si>
    <t>Westcor Land Title Insurance Company</t>
  </si>
  <si>
    <t>Stewart Title Guaranty Company</t>
  </si>
  <si>
    <r>
      <t xml:space="preserve">SUBSCRIBED AND SWORN BEFORE ME </t>
    </r>
    <r>
      <rPr>
        <sz val="10"/>
        <rFont val="Arial"/>
        <family val="2"/>
      </rPr>
      <t>this _____day of _______________, 2024.</t>
    </r>
  </si>
  <si>
    <t>DHI Title Insurance Company</t>
  </si>
  <si>
    <t>Doma Title Insurance Company</t>
  </si>
  <si>
    <t>American Digital Title Insurance Company</t>
  </si>
  <si>
    <t>For Calendar Year Ending December 31, 2024</t>
  </si>
  <si>
    <t>For the Calendar Year Ending December 31, 2024</t>
  </si>
  <si>
    <t>American Eagle Title Insurance Company</t>
  </si>
  <si>
    <t>Connecticut Attorneys Title Insurance</t>
  </si>
  <si>
    <t>WestStar Title, LLC</t>
  </si>
  <si>
    <t>601 N. Mesa St. Ste 1025, El Paso, TX 79901</t>
  </si>
  <si>
    <t>x</t>
  </si>
  <si>
    <t xml:space="preserve">WestStar Bank </t>
  </si>
  <si>
    <t>Marissa Wayden</t>
  </si>
  <si>
    <t>Admin/Overhead Fee</t>
  </si>
  <si>
    <t>Miscellaneous Other Operating Expense</t>
  </si>
  <si>
    <t>I, Bernie del Hierro, the president of WestStar Title, being duly sworn, deposes and says that all of the income, expense and other informational items contained on the attached Schedules A through I of this named Company's Agents Statistical Report for the year ended December 31, 2024 are a full and true statement of income and expenses in accordance with the instructions provided, according to the best of my information, knowledge and belief.</t>
  </si>
  <si>
    <t>New Mexico</t>
  </si>
  <si>
    <t>Doña Ana</t>
  </si>
  <si>
    <t>WestStar Bank</t>
  </si>
  <si>
    <t>Parent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</si>
</sst>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_)"/>
    <numFmt numFmtId="165" formatCode="0.0%"/>
  </numFmts>
  <fonts count="20" x14ac:knownFonts="1">
    <font>
      <sz val="10"/>
      <name val="Courier"/>
    </font>
    <font>
      <sz val="14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i/>
      <u/>
      <sz val="10"/>
      <name val="Arial"/>
      <family val="2"/>
    </font>
    <font>
      <sz val="8"/>
      <name val="Arial"/>
      <family val="2"/>
    </font>
    <font>
      <i/>
      <sz val="12"/>
      <color indexed="18"/>
      <name val="Arial"/>
      <family val="2"/>
    </font>
    <font>
      <sz val="10"/>
      <color indexed="8"/>
      <name val="Arial"/>
      <family val="2"/>
    </font>
    <font>
      <b/>
      <sz val="10"/>
      <name val="Courier"/>
    </font>
    <font>
      <b/>
      <sz val="10"/>
      <color indexed="10"/>
      <name val="Arial"/>
      <family val="2"/>
    </font>
    <font>
      <b/>
      <sz val="14"/>
      <color indexed="10"/>
      <name val="Arial"/>
      <family val="2"/>
    </font>
    <font>
      <b/>
      <i/>
      <sz val="12"/>
      <name val="Arial"/>
      <family val="2"/>
    </font>
    <font>
      <i/>
      <sz val="11"/>
      <color indexed="18"/>
      <name val="Arial"/>
      <family val="2"/>
    </font>
    <font>
      <sz val="10"/>
      <name val="Courier"/>
    </font>
    <font>
      <sz val="10"/>
      <name val="Arial"/>
      <family val="2"/>
    </font>
    <font>
      <b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37" fontId="0" fillId="0" borderId="0"/>
    <xf numFmtId="44" fontId="17" fillId="0" borderId="0" applyFont="0" applyFill="0" applyBorder="0" applyAlignment="0" applyProtection="0"/>
    <xf numFmtId="0" fontId="18" fillId="0" borderId="0"/>
    <xf numFmtId="37" fontId="17" fillId="0" borderId="0"/>
  </cellStyleXfs>
  <cellXfs count="141">
    <xf numFmtId="37" fontId="0" fillId="0" borderId="0" xfId="0"/>
    <xf numFmtId="37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37" fontId="2" fillId="0" borderId="0" xfId="0" applyFont="1" applyAlignment="1">
      <alignment horizontal="center" vertical="center"/>
    </xf>
    <xf numFmtId="37" fontId="3" fillId="0" borderId="0" xfId="0" applyFont="1" applyAlignment="1">
      <alignment horizontal="center" vertical="center"/>
    </xf>
    <xf numFmtId="37" fontId="4" fillId="0" borderId="0" xfId="0" applyFont="1" applyAlignment="1">
      <alignment horizontal="center" vertical="center"/>
    </xf>
    <xf numFmtId="37" fontId="5" fillId="0" borderId="0" xfId="0" applyFont="1"/>
    <xf numFmtId="49" fontId="6" fillId="2" borderId="1" xfId="0" applyNumberFormat="1" applyFont="1" applyFill="1" applyBorder="1" applyAlignment="1">
      <alignment horizontal="left"/>
    </xf>
    <xf numFmtId="164" fontId="5" fillId="2" borderId="2" xfId="0" applyNumberFormat="1" applyFont="1" applyFill="1" applyBorder="1"/>
    <xf numFmtId="49" fontId="5" fillId="0" borderId="3" xfId="0" applyNumberFormat="1" applyFont="1" applyBorder="1" applyAlignment="1">
      <alignment horizontal="right"/>
    </xf>
    <xf numFmtId="164" fontId="5" fillId="0" borderId="3" xfId="0" applyNumberFormat="1" applyFont="1" applyBorder="1"/>
    <xf numFmtId="49" fontId="5" fillId="0" borderId="4" xfId="0" applyNumberFormat="1" applyFont="1" applyBorder="1" applyAlignment="1">
      <alignment horizontal="right"/>
    </xf>
    <xf numFmtId="164" fontId="5" fillId="0" borderId="4" xfId="0" applyNumberFormat="1" applyFont="1" applyBorder="1"/>
    <xf numFmtId="37" fontId="5" fillId="0" borderId="0" xfId="0" applyFont="1" applyAlignment="1">
      <alignment horizontal="right"/>
    </xf>
    <xf numFmtId="164" fontId="6" fillId="0" borderId="4" xfId="0" applyNumberFormat="1" applyFont="1" applyBorder="1"/>
    <xf numFmtId="164" fontId="5" fillId="0" borderId="0" xfId="0" applyNumberFormat="1" applyFont="1"/>
    <xf numFmtId="49" fontId="6" fillId="2" borderId="1" xfId="0" applyNumberFormat="1" applyFont="1" applyFill="1" applyBorder="1"/>
    <xf numFmtId="164" fontId="6" fillId="0" borderId="5" xfId="0" applyNumberFormat="1" applyFont="1" applyBorder="1"/>
    <xf numFmtId="49" fontId="5" fillId="0" borderId="6" xfId="0" applyNumberFormat="1" applyFont="1" applyBorder="1"/>
    <xf numFmtId="164" fontId="5" fillId="0" borderId="6" xfId="0" applyNumberFormat="1" applyFont="1" applyBorder="1"/>
    <xf numFmtId="49" fontId="6" fillId="2" borderId="5" xfId="0" applyNumberFormat="1" applyFont="1" applyFill="1" applyBorder="1"/>
    <xf numFmtId="164" fontId="5" fillId="2" borderId="1" xfId="0" applyNumberFormat="1" applyFont="1" applyFill="1" applyBorder="1"/>
    <xf numFmtId="49" fontId="5" fillId="0" borderId="7" xfId="0" applyNumberFormat="1" applyFont="1" applyBorder="1" applyAlignment="1">
      <alignment horizontal="right"/>
    </xf>
    <xf numFmtId="164" fontId="6" fillId="0" borderId="7" xfId="0" applyNumberFormat="1" applyFont="1" applyBorder="1"/>
    <xf numFmtId="37" fontId="5" fillId="0" borderId="0" xfId="0" applyFont="1" applyAlignment="1">
      <alignment horizontal="center"/>
    </xf>
    <xf numFmtId="49" fontId="5" fillId="0" borderId="0" xfId="0" applyNumberFormat="1" applyFont="1"/>
    <xf numFmtId="37" fontId="5" fillId="2" borderId="8" xfId="0" applyFont="1" applyFill="1" applyBorder="1" applyAlignment="1">
      <alignment horizontal="center"/>
    </xf>
    <xf numFmtId="49" fontId="6" fillId="0" borderId="4" xfId="0" applyNumberFormat="1" applyFont="1" applyBorder="1" applyAlignment="1">
      <alignment horizontal="left"/>
    </xf>
    <xf numFmtId="37" fontId="5" fillId="0" borderId="8" xfId="0" applyFont="1" applyBorder="1" applyAlignment="1">
      <alignment horizontal="center"/>
    </xf>
    <xf numFmtId="37" fontId="5" fillId="0" borderId="9" xfId="0" applyFont="1" applyBorder="1" applyAlignment="1">
      <alignment horizontal="center"/>
    </xf>
    <xf numFmtId="49" fontId="6" fillId="0" borderId="0" xfId="0" applyNumberFormat="1" applyFont="1" applyAlignment="1">
      <alignment horizontal="left"/>
    </xf>
    <xf numFmtId="164" fontId="5" fillId="0" borderId="1" xfId="0" applyNumberFormat="1" applyFont="1" applyBorder="1"/>
    <xf numFmtId="164" fontId="9" fillId="0" borderId="1" xfId="0" applyNumberFormat="1" applyFont="1" applyBorder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/>
    <xf numFmtId="49" fontId="5" fillId="0" borderId="4" xfId="0" applyNumberFormat="1" applyFont="1" applyBorder="1" applyAlignment="1">
      <alignment horizontal="left"/>
    </xf>
    <xf numFmtId="49" fontId="5" fillId="0" borderId="3" xfId="0" applyNumberFormat="1" applyFont="1" applyBorder="1" applyAlignment="1">
      <alignment horizontal="left"/>
    </xf>
    <xf numFmtId="49" fontId="6" fillId="2" borderId="4" xfId="0" applyNumberFormat="1" applyFont="1" applyFill="1" applyBorder="1" applyAlignment="1">
      <alignment horizontal="center"/>
    </xf>
    <xf numFmtId="49" fontId="5" fillId="0" borderId="4" xfId="0" applyNumberFormat="1" applyFont="1" applyBorder="1"/>
    <xf numFmtId="49" fontId="5" fillId="0" borderId="3" xfId="0" applyNumberFormat="1" applyFont="1" applyBorder="1"/>
    <xf numFmtId="49" fontId="6" fillId="0" borderId="2" xfId="0" applyNumberFormat="1" applyFont="1" applyBorder="1" applyAlignment="1">
      <alignment horizontal="left"/>
    </xf>
    <xf numFmtId="49" fontId="5" fillId="0" borderId="8" xfId="0" applyNumberFormat="1" applyFont="1" applyBorder="1" applyAlignment="1">
      <alignment horizontal="right"/>
    </xf>
    <xf numFmtId="37" fontId="5" fillId="0" borderId="4" xfId="0" applyFont="1" applyBorder="1"/>
    <xf numFmtId="37" fontId="11" fillId="0" borderId="0" xfId="0" applyFont="1" applyAlignment="1">
      <alignment horizontal="right"/>
    </xf>
    <xf numFmtId="37" fontId="11" fillId="0" borderId="4" xfId="0" applyFont="1" applyBorder="1"/>
    <xf numFmtId="1" fontId="5" fillId="3" borderId="4" xfId="0" applyNumberFormat="1" applyFont="1" applyFill="1" applyBorder="1" applyProtection="1">
      <protection locked="0"/>
    </xf>
    <xf numFmtId="1" fontId="5" fillId="3" borderId="3" xfId="0" applyNumberFormat="1" applyFont="1" applyFill="1" applyBorder="1" applyProtection="1">
      <protection locked="0"/>
    </xf>
    <xf numFmtId="1" fontId="5" fillId="3" borderId="4" xfId="0" applyNumberFormat="1" applyFont="1" applyFill="1" applyBorder="1" applyAlignment="1" applyProtection="1">
      <alignment horizontal="right"/>
      <protection locked="0"/>
    </xf>
    <xf numFmtId="1" fontId="5" fillId="3" borderId="3" xfId="0" applyNumberFormat="1" applyFont="1" applyFill="1" applyBorder="1" applyAlignment="1" applyProtection="1">
      <alignment horizontal="right"/>
      <protection locked="0"/>
    </xf>
    <xf numFmtId="49" fontId="6" fillId="0" borderId="0" xfId="0" applyNumberFormat="1" applyFont="1" applyAlignment="1">
      <alignment horizontal="center" wrapText="1"/>
    </xf>
    <xf numFmtId="37" fontId="6" fillId="0" borderId="0" xfId="0" applyFont="1" applyAlignment="1">
      <alignment horizontal="center" wrapText="1"/>
    </xf>
    <xf numFmtId="37" fontId="12" fillId="0" borderId="0" xfId="0" applyFont="1"/>
    <xf numFmtId="37" fontId="5" fillId="3" borderId="3" xfId="0" applyFont="1" applyFill="1" applyBorder="1" applyProtection="1">
      <protection locked="0"/>
    </xf>
    <xf numFmtId="37" fontId="5" fillId="3" borderId="4" xfId="0" applyFont="1" applyFill="1" applyBorder="1" applyProtection="1">
      <protection locked="0"/>
    </xf>
    <xf numFmtId="49" fontId="1" fillId="3" borderId="0" xfId="0" applyNumberFormat="1" applyFont="1" applyFill="1" applyAlignment="1" applyProtection="1">
      <alignment horizontal="center" vertical="center"/>
      <protection locked="0"/>
    </xf>
    <xf numFmtId="164" fontId="5" fillId="3" borderId="4" xfId="0" applyNumberFormat="1" applyFont="1" applyFill="1" applyBorder="1" applyProtection="1">
      <protection locked="0"/>
    </xf>
    <xf numFmtId="164" fontId="5" fillId="3" borderId="3" xfId="0" applyNumberFormat="1" applyFont="1" applyFill="1" applyBorder="1" applyProtection="1">
      <protection locked="0"/>
    </xf>
    <xf numFmtId="49" fontId="5" fillId="3" borderId="4" xfId="0" applyNumberFormat="1" applyFont="1" applyFill="1" applyBorder="1" applyAlignment="1" applyProtection="1">
      <alignment horizontal="left"/>
      <protection locked="0"/>
    </xf>
    <xf numFmtId="49" fontId="5" fillId="3" borderId="4" xfId="0" applyNumberFormat="1" applyFont="1" applyFill="1" applyBorder="1" applyAlignment="1" applyProtection="1">
      <alignment horizontal="center"/>
      <protection locked="0"/>
    </xf>
    <xf numFmtId="49" fontId="5" fillId="3" borderId="3" xfId="0" applyNumberFormat="1" applyFont="1" applyFill="1" applyBorder="1" applyAlignment="1" applyProtection="1">
      <alignment horizontal="left"/>
      <protection locked="0"/>
    </xf>
    <xf numFmtId="49" fontId="5" fillId="3" borderId="3" xfId="0" applyNumberFormat="1" applyFont="1" applyFill="1" applyBorder="1" applyAlignment="1" applyProtection="1">
      <alignment horizontal="center"/>
      <protection locked="0"/>
    </xf>
    <xf numFmtId="165" fontId="5" fillId="3" borderId="4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/>
      <protection locked="0"/>
    </xf>
    <xf numFmtId="37" fontId="5" fillId="0" borderId="2" xfId="0" applyFont="1" applyBorder="1"/>
    <xf numFmtId="37" fontId="5" fillId="2" borderId="8" xfId="0" applyFont="1" applyFill="1" applyBorder="1"/>
    <xf numFmtId="164" fontId="5" fillId="3" borderId="3" xfId="0" applyNumberFormat="1" applyFont="1" applyFill="1" applyBorder="1" applyAlignment="1" applyProtection="1">
      <alignment horizontal="left"/>
      <protection locked="0"/>
    </xf>
    <xf numFmtId="164" fontId="5" fillId="3" borderId="4" xfId="0" applyNumberFormat="1" applyFont="1" applyFill="1" applyBorder="1" applyAlignment="1" applyProtection="1">
      <alignment horizontal="left"/>
      <protection locked="0"/>
    </xf>
    <xf numFmtId="37" fontId="15" fillId="0" borderId="0" xfId="0" applyFont="1" applyAlignment="1">
      <alignment horizontal="center" vertical="center"/>
    </xf>
    <xf numFmtId="37" fontId="16" fillId="0" borderId="0" xfId="0" applyFont="1" applyAlignment="1">
      <alignment horizontal="center" vertical="center"/>
    </xf>
    <xf numFmtId="37" fontId="5" fillId="0" borderId="0" xfId="3" applyFont="1"/>
    <xf numFmtId="37" fontId="5" fillId="0" borderId="10" xfId="3" applyFont="1" applyBorder="1"/>
    <xf numFmtId="37" fontId="5" fillId="0" borderId="0" xfId="3" applyFont="1" applyAlignment="1">
      <alignment wrapText="1"/>
    </xf>
    <xf numFmtId="37" fontId="6" fillId="0" borderId="0" xfId="3" applyFont="1"/>
    <xf numFmtId="49" fontId="1" fillId="0" borderId="0" xfId="0" applyNumberFormat="1" applyFont="1" applyAlignment="1">
      <alignment horizontal="center" vertical="center"/>
    </xf>
    <xf numFmtId="37" fontId="10" fillId="0" borderId="0" xfId="0" applyFont="1" applyAlignment="1">
      <alignment horizontal="center" vertical="center"/>
    </xf>
    <xf numFmtId="37" fontId="6" fillId="0" borderId="0" xfId="0" applyFont="1" applyAlignment="1">
      <alignment horizontal="right" vertical="center"/>
    </xf>
    <xf numFmtId="49" fontId="8" fillId="0" borderId="0" xfId="0" applyNumberFormat="1" applyFont="1" applyAlignment="1">
      <alignment vertical="center"/>
    </xf>
    <xf numFmtId="37" fontId="7" fillId="0" borderId="0" xfId="0" applyFont="1" applyAlignment="1">
      <alignment horizontal="left"/>
    </xf>
    <xf numFmtId="37" fontId="7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wrapText="1"/>
    </xf>
    <xf numFmtId="37" fontId="5" fillId="0" borderId="0" xfId="0" applyFont="1" applyAlignment="1">
      <alignment horizontal="center" wrapText="1"/>
    </xf>
    <xf numFmtId="37" fontId="5" fillId="0" borderId="3" xfId="0" applyFont="1" applyBorder="1"/>
    <xf numFmtId="37" fontId="5" fillId="0" borderId="5" xfId="0" applyFont="1" applyBorder="1"/>
    <xf numFmtId="37" fontId="5" fillId="0" borderId="6" xfId="0" applyFont="1" applyBorder="1"/>
    <xf numFmtId="49" fontId="5" fillId="0" borderId="2" xfId="0" applyNumberFormat="1" applyFont="1" applyBorder="1"/>
    <xf numFmtId="37" fontId="14" fillId="0" borderId="0" xfId="0" applyFont="1" applyAlignment="1">
      <alignment horizontal="center"/>
    </xf>
    <xf numFmtId="37" fontId="13" fillId="0" borderId="0" xfId="0" applyFont="1"/>
    <xf numFmtId="49" fontId="9" fillId="0" borderId="11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right"/>
    </xf>
    <xf numFmtId="165" fontId="5" fillId="0" borderId="0" xfId="0" applyNumberFormat="1" applyFont="1"/>
    <xf numFmtId="37" fontId="0" fillId="0" borderId="9" xfId="0" applyBorder="1"/>
    <xf numFmtId="37" fontId="6" fillId="0" borderId="0" xfId="0" applyFont="1" applyAlignment="1">
      <alignment horizontal="center"/>
    </xf>
    <xf numFmtId="49" fontId="5" fillId="0" borderId="0" xfId="0" applyNumberFormat="1" applyFont="1" applyAlignment="1">
      <alignment horizontal="left" wrapText="1"/>
    </xf>
    <xf numFmtId="49" fontId="6" fillId="2" borderId="4" xfId="0" applyNumberFormat="1" applyFont="1" applyFill="1" applyBorder="1"/>
    <xf numFmtId="164" fontId="5" fillId="2" borderId="4" xfId="0" applyNumberFormat="1" applyFont="1" applyFill="1" applyBorder="1"/>
    <xf numFmtId="37" fontId="5" fillId="2" borderId="4" xfId="0" applyFont="1" applyFill="1" applyBorder="1"/>
    <xf numFmtId="37" fontId="0" fillId="0" borderId="4" xfId="0" applyBorder="1"/>
    <xf numFmtId="164" fontId="5" fillId="0" borderId="2" xfId="0" applyNumberFormat="1" applyFont="1" applyBorder="1"/>
    <xf numFmtId="44" fontId="6" fillId="0" borderId="4" xfId="1" applyFont="1" applyFill="1" applyBorder="1" applyProtection="1"/>
    <xf numFmtId="37" fontId="6" fillId="2" borderId="12" xfId="0" applyFont="1" applyFill="1" applyBorder="1" applyAlignment="1">
      <alignment wrapText="1"/>
    </xf>
    <xf numFmtId="49" fontId="5" fillId="0" borderId="0" xfId="0" applyNumberFormat="1" applyFont="1" applyAlignment="1">
      <alignment horizontal="center"/>
    </xf>
    <xf numFmtId="164" fontId="5" fillId="0" borderId="13" xfId="0" applyNumberFormat="1" applyFont="1" applyBorder="1"/>
    <xf numFmtId="49" fontId="5" fillId="0" borderId="4" xfId="0" quotePrefix="1" applyNumberFormat="1" applyFont="1" applyBorder="1" applyAlignment="1">
      <alignment horizontal="center"/>
    </xf>
    <xf numFmtId="49" fontId="6" fillId="4" borderId="2" xfId="0" applyNumberFormat="1" applyFont="1" applyFill="1" applyBorder="1"/>
    <xf numFmtId="49" fontId="6" fillId="4" borderId="8" xfId="0" applyNumberFormat="1" applyFont="1" applyFill="1" applyBorder="1" applyAlignment="1">
      <alignment horizontal="center" wrapText="1"/>
    </xf>
    <xf numFmtId="44" fontId="5" fillId="0" borderId="3" xfId="1" applyFont="1" applyFill="1" applyBorder="1" applyProtection="1"/>
    <xf numFmtId="0" fontId="6" fillId="0" borderId="0" xfId="0" applyNumberFormat="1" applyFont="1" applyAlignment="1">
      <alignment horizontal="center" wrapText="1"/>
    </xf>
    <xf numFmtId="37" fontId="5" fillId="0" borderId="0" xfId="0" applyFont="1" applyAlignment="1" applyProtection="1">
      <alignment horizontal="left" wrapText="1"/>
      <protection locked="0"/>
    </xf>
    <xf numFmtId="37" fontId="5" fillId="5" borderId="10" xfId="3" applyFont="1" applyFill="1" applyBorder="1" applyProtection="1">
      <protection locked="0"/>
    </xf>
    <xf numFmtId="37" fontId="5" fillId="5" borderId="10" xfId="3" applyFont="1" applyFill="1" applyBorder="1" applyAlignment="1" applyProtection="1">
      <alignment wrapText="1"/>
      <protection locked="0"/>
    </xf>
    <xf numFmtId="37" fontId="14" fillId="0" borderId="0" xfId="0" applyFont="1" applyAlignment="1">
      <alignment horizontal="center"/>
    </xf>
    <xf numFmtId="37" fontId="1" fillId="3" borderId="0" xfId="0" applyFont="1" applyFill="1" applyAlignment="1" applyProtection="1">
      <alignment horizontal="left" vertical="center"/>
      <protection locked="0"/>
    </xf>
    <xf numFmtId="37" fontId="2" fillId="0" borderId="0" xfId="0" applyFont="1" applyAlignment="1">
      <alignment horizontal="center" vertical="center"/>
    </xf>
    <xf numFmtId="37" fontId="0" fillId="0" borderId="0" xfId="0" applyAlignment="1">
      <alignment vertical="center"/>
    </xf>
    <xf numFmtId="49" fontId="5" fillId="0" borderId="5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49" fontId="5" fillId="0" borderId="3" xfId="0" applyNumberFormat="1" applyFont="1" applyBorder="1" applyAlignment="1">
      <alignment horizontal="center" wrapText="1"/>
    </xf>
    <xf numFmtId="164" fontId="5" fillId="0" borderId="5" xfId="0" applyNumberFormat="1" applyFont="1" applyBorder="1" applyAlignment="1">
      <alignment horizontal="center" wrapText="1"/>
    </xf>
    <xf numFmtId="164" fontId="5" fillId="0" borderId="7" xfId="0" applyNumberFormat="1" applyFont="1" applyBorder="1" applyAlignment="1">
      <alignment horizontal="center" wrapText="1"/>
    </xf>
    <xf numFmtId="164" fontId="5" fillId="0" borderId="3" xfId="0" applyNumberFormat="1" applyFont="1" applyBorder="1" applyAlignment="1">
      <alignment horizontal="center" wrapText="1"/>
    </xf>
    <xf numFmtId="37" fontId="19" fillId="0" borderId="0" xfId="0" applyFont="1" applyAlignment="1">
      <alignment horizontal="center" wrapText="1"/>
    </xf>
    <xf numFmtId="37" fontId="3" fillId="0" borderId="0" xfId="0" applyFont="1" applyAlignment="1">
      <alignment horizontal="center" vertical="center"/>
    </xf>
    <xf numFmtId="164" fontId="5" fillId="3" borderId="13" xfId="0" applyNumberFormat="1" applyFont="1" applyFill="1" applyBorder="1" applyAlignment="1" applyProtection="1">
      <alignment horizontal="left"/>
      <protection locked="0"/>
    </xf>
    <xf numFmtId="164" fontId="5" fillId="3" borderId="12" xfId="0" applyNumberFormat="1" applyFont="1" applyFill="1" applyBorder="1" applyAlignment="1" applyProtection="1">
      <alignment horizontal="left"/>
      <protection locked="0"/>
    </xf>
    <xf numFmtId="164" fontId="5" fillId="0" borderId="11" xfId="0" applyNumberFormat="1" applyFont="1" applyBorder="1" applyAlignment="1">
      <alignment horizontal="left"/>
    </xf>
    <xf numFmtId="164" fontId="5" fillId="0" borderId="14" xfId="0" applyNumberFormat="1" applyFont="1" applyBorder="1" applyAlignment="1">
      <alignment horizontal="left"/>
    </xf>
    <xf numFmtId="164" fontId="5" fillId="0" borderId="13" xfId="0" applyNumberFormat="1" applyFont="1" applyBorder="1" applyAlignment="1">
      <alignment horizontal="left"/>
    </xf>
    <xf numFmtId="164" fontId="5" fillId="0" borderId="12" xfId="0" applyNumberFormat="1" applyFont="1" applyBorder="1" applyAlignment="1">
      <alignment horizontal="left"/>
    </xf>
    <xf numFmtId="37" fontId="4" fillId="0" borderId="0" xfId="0" applyFont="1" applyAlignment="1">
      <alignment horizontal="center" vertical="center"/>
    </xf>
    <xf numFmtId="37" fontId="5" fillId="0" borderId="10" xfId="0" applyFont="1" applyBorder="1" applyAlignment="1">
      <alignment horizontal="center" wrapText="1"/>
    </xf>
    <xf numFmtId="164" fontId="5" fillId="0" borderId="6" xfId="0" applyNumberFormat="1" applyFont="1" applyBorder="1" applyAlignment="1">
      <alignment horizontal="center"/>
    </xf>
    <xf numFmtId="37" fontId="0" fillId="0" borderId="6" xfId="0" applyBorder="1" applyAlignment="1">
      <alignment horizontal="center"/>
    </xf>
    <xf numFmtId="37" fontId="5" fillId="0" borderId="2" xfId="0" applyFont="1" applyBorder="1" applyAlignment="1">
      <alignment horizontal="center"/>
    </xf>
    <xf numFmtId="37" fontId="5" fillId="0" borderId="0" xfId="0" applyFont="1" applyAlignment="1">
      <alignment horizontal="center"/>
    </xf>
    <xf numFmtId="164" fontId="5" fillId="3" borderId="11" xfId="0" applyNumberFormat="1" applyFont="1" applyFill="1" applyBorder="1" applyAlignment="1" applyProtection="1">
      <alignment horizontal="left"/>
      <protection locked="0"/>
    </xf>
    <xf numFmtId="164" fontId="5" fillId="3" borderId="14" xfId="0" applyNumberFormat="1" applyFont="1" applyFill="1" applyBorder="1" applyAlignment="1" applyProtection="1">
      <alignment horizontal="left"/>
      <protection locked="0"/>
    </xf>
  </cellXfs>
  <cellStyles count="4">
    <cellStyle name="Currency" xfId="1" builtinId="4"/>
    <cellStyle name="Normal" xfId="0" builtinId="0"/>
    <cellStyle name="Normal 2" xfId="2" xr:uid="{69A2792D-CB84-4839-BA37-9DC60F4F72E1}"/>
    <cellStyle name="Normal_NM Title Insurance - Agents Statistical Report 2006" xfId="3" xr:uid="{3341215E-5574-4B47-B62E-D8B0C2EB079D}"/>
  </cellStyles>
  <dxfs count="4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52CF9-3BC1-4483-A433-82FCB9E17383}">
  <sheetPr codeName="Sheet6">
    <pageSetUpPr fitToPage="1"/>
  </sheetPr>
  <dimension ref="A1:I26"/>
  <sheetViews>
    <sheetView topLeftCell="A2" zoomScaleNormal="100" workbookViewId="0">
      <selection activeCell="C14" sqref="C14"/>
    </sheetView>
  </sheetViews>
  <sheetFormatPr defaultColWidth="9" defaultRowHeight="19.5" customHeight="1" x14ac:dyDescent="0.2"/>
  <cols>
    <col min="1" max="16384" width="9" style="73"/>
  </cols>
  <sheetData>
    <row r="1" spans="1:9" s="1" customFormat="1" ht="35.65" customHeight="1" x14ac:dyDescent="0.15">
      <c r="E1" s="71" t="s">
        <v>51</v>
      </c>
      <c r="G1"/>
    </row>
    <row r="2" spans="1:9" s="1" customFormat="1" ht="35.65" customHeight="1" x14ac:dyDescent="0.15">
      <c r="E2" s="4" t="s">
        <v>190</v>
      </c>
      <c r="G2"/>
    </row>
    <row r="3" spans="1:9" s="1" customFormat="1" ht="35.65" customHeight="1" x14ac:dyDescent="0.15">
      <c r="E3" s="72" t="s">
        <v>236</v>
      </c>
      <c r="G3"/>
    </row>
    <row r="6" spans="1:9" ht="19.5" customHeight="1" x14ac:dyDescent="0.2">
      <c r="A6" s="73" t="s">
        <v>189</v>
      </c>
      <c r="C6" s="113" t="s">
        <v>248</v>
      </c>
      <c r="D6" s="113"/>
      <c r="E6" s="113"/>
    </row>
    <row r="8" spans="1:9" ht="19.5" customHeight="1" x14ac:dyDescent="0.2">
      <c r="A8" s="73" t="s">
        <v>188</v>
      </c>
      <c r="C8" s="113" t="s">
        <v>249</v>
      </c>
      <c r="D8" s="113"/>
      <c r="E8" s="113"/>
    </row>
    <row r="12" spans="1:9" ht="69.75" customHeight="1" x14ac:dyDescent="0.2">
      <c r="A12" s="112" t="s">
        <v>247</v>
      </c>
      <c r="B12" s="112"/>
      <c r="C12" s="112"/>
      <c r="D12" s="112"/>
      <c r="E12" s="112"/>
      <c r="F12" s="112"/>
      <c r="G12" s="112"/>
      <c r="H12" s="112"/>
      <c r="I12" s="112"/>
    </row>
    <row r="17" spans="1:9" ht="19.5" customHeight="1" x14ac:dyDescent="0.2">
      <c r="A17" s="75"/>
      <c r="B17" s="75"/>
      <c r="C17" s="114"/>
      <c r="D17" s="114"/>
      <c r="E17" s="114"/>
      <c r="F17" s="114"/>
      <c r="G17" s="114"/>
      <c r="H17" s="75"/>
      <c r="I17" s="75"/>
    </row>
    <row r="18" spans="1:9" ht="19.5" customHeight="1" x14ac:dyDescent="0.2">
      <c r="A18" s="75"/>
      <c r="B18" s="75"/>
      <c r="C18" s="75" t="s">
        <v>187</v>
      </c>
      <c r="D18" s="75"/>
      <c r="E18" s="75"/>
      <c r="F18" s="75"/>
      <c r="G18" s="75"/>
      <c r="H18" s="75"/>
      <c r="I18" s="75"/>
    </row>
    <row r="19" spans="1:9" ht="19.5" customHeight="1" x14ac:dyDescent="0.2">
      <c r="A19" s="75"/>
      <c r="B19" s="75"/>
      <c r="C19" s="75"/>
      <c r="D19" s="75"/>
      <c r="E19" s="75"/>
      <c r="F19" s="75"/>
      <c r="G19" s="75"/>
      <c r="H19" s="75"/>
      <c r="I19" s="75"/>
    </row>
    <row r="20" spans="1:9" ht="19.5" customHeight="1" x14ac:dyDescent="0.2">
      <c r="A20" s="76" t="s">
        <v>232</v>
      </c>
      <c r="B20" s="75"/>
      <c r="C20" s="75"/>
      <c r="D20" s="75"/>
      <c r="E20" s="75"/>
      <c r="F20" s="75"/>
      <c r="G20" s="75"/>
      <c r="H20" s="75"/>
      <c r="I20" s="75"/>
    </row>
    <row r="21" spans="1:9" ht="19.5" customHeight="1" x14ac:dyDescent="0.2">
      <c r="A21" s="75"/>
      <c r="B21" s="75"/>
      <c r="C21" s="75"/>
      <c r="D21" s="75"/>
      <c r="E21" s="75"/>
      <c r="F21" s="75"/>
      <c r="G21" s="75"/>
      <c r="H21" s="75"/>
      <c r="I21" s="75"/>
    </row>
    <row r="22" spans="1:9" ht="19.5" customHeight="1" x14ac:dyDescent="0.2">
      <c r="A22" s="74"/>
      <c r="B22" s="74"/>
      <c r="C22" s="74"/>
      <c r="D22" s="74"/>
      <c r="E22" s="74"/>
    </row>
    <row r="23" spans="1:9" ht="19.5" customHeight="1" x14ac:dyDescent="0.2">
      <c r="A23" s="73" t="s">
        <v>191</v>
      </c>
    </row>
    <row r="25" spans="1:9" ht="19.5" customHeight="1" x14ac:dyDescent="0.2">
      <c r="A25" s="74"/>
      <c r="B25" s="74"/>
      <c r="C25" s="74"/>
      <c r="D25" s="74"/>
    </row>
    <row r="26" spans="1:9" ht="19.5" customHeight="1" x14ac:dyDescent="0.2">
      <c r="A26" s="73" t="s">
        <v>192</v>
      </c>
    </row>
  </sheetData>
  <sheetProtection selectLockedCells="1"/>
  <mergeCells count="4">
    <mergeCell ref="A12:I12"/>
    <mergeCell ref="C6:E6"/>
    <mergeCell ref="C8:E8"/>
    <mergeCell ref="C17:G17"/>
  </mergeCells>
  <phoneticPr fontId="0" type="noConversion"/>
  <printOptions horizontalCentered="1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DA380-3570-451C-A286-9FB9B868CC43}">
  <sheetPr codeName="Sheet1">
    <pageSetUpPr fitToPage="1"/>
  </sheetPr>
  <dimension ref="A1:F215"/>
  <sheetViews>
    <sheetView tabSelected="1" zoomScaleNormal="100" workbookViewId="0">
      <selection activeCell="E37" sqref="E37"/>
    </sheetView>
  </sheetViews>
  <sheetFormatPr defaultColWidth="8.75" defaultRowHeight="12.75" x14ac:dyDescent="0.2"/>
  <cols>
    <col min="1" max="1" width="3.5" style="6" customWidth="1"/>
    <col min="2" max="2" width="25" style="6" customWidth="1"/>
    <col min="3" max="3" width="3.5" style="25" customWidth="1"/>
    <col min="4" max="4" width="48.5" style="6" customWidth="1"/>
    <col min="5" max="5" width="12.75" style="6" customWidth="1"/>
    <col min="6" max="6" width="25" style="6" customWidth="1"/>
    <col min="7" max="7" width="3.5" style="6" customWidth="1"/>
    <col min="8" max="16384" width="8.75" style="6"/>
  </cols>
  <sheetData>
    <row r="1" spans="1:5" s="1" customFormat="1" ht="60" customHeight="1" x14ac:dyDescent="0.15">
      <c r="B1" s="2"/>
      <c r="D1" s="3" t="s">
        <v>51</v>
      </c>
    </row>
    <row r="2" spans="1:5" s="1" customFormat="1" ht="35.65" customHeight="1" x14ac:dyDescent="0.15">
      <c r="B2" s="2"/>
      <c r="D2" s="4" t="s">
        <v>53</v>
      </c>
    </row>
    <row r="3" spans="1:5" s="1" customFormat="1" ht="35.65" customHeight="1" x14ac:dyDescent="0.15">
      <c r="B3" s="2"/>
      <c r="D3" s="78" t="s">
        <v>237</v>
      </c>
    </row>
    <row r="4" spans="1:5" s="1" customFormat="1" ht="22.9" customHeight="1" x14ac:dyDescent="0.15">
      <c r="B4" s="2"/>
    </row>
    <row r="5" spans="1:5" s="1" customFormat="1" ht="13.15" customHeight="1" x14ac:dyDescent="0.15">
      <c r="B5" s="2"/>
      <c r="C5" s="79" t="s">
        <v>0</v>
      </c>
      <c r="D5" s="116" t="s">
        <v>240</v>
      </c>
      <c r="E5" s="116"/>
    </row>
    <row r="6" spans="1:5" s="1" customFormat="1" ht="13.15" customHeight="1" x14ac:dyDescent="0.15">
      <c r="B6" s="2"/>
      <c r="C6" s="79" t="s">
        <v>1</v>
      </c>
      <c r="D6" s="116" t="s">
        <v>241</v>
      </c>
      <c r="E6" s="116"/>
    </row>
    <row r="7" spans="1:5" s="1" customFormat="1" ht="13.15" customHeight="1" x14ac:dyDescent="0.15">
      <c r="B7" s="2"/>
      <c r="C7" s="79" t="s">
        <v>52</v>
      </c>
      <c r="D7" s="116" t="s">
        <v>244</v>
      </c>
      <c r="E7" s="116"/>
    </row>
    <row r="8" spans="1:5" s="1" customFormat="1" ht="19.899999999999999" customHeight="1" x14ac:dyDescent="0.15">
      <c r="A8" s="80" t="s">
        <v>54</v>
      </c>
      <c r="B8" s="79"/>
    </row>
    <row r="9" spans="1:5" s="1" customFormat="1" ht="16.899999999999999" customHeight="1" x14ac:dyDescent="0.2">
      <c r="A9" s="58" t="s">
        <v>242</v>
      </c>
      <c r="B9" s="81" t="s">
        <v>197</v>
      </c>
    </row>
    <row r="10" spans="1:5" s="1" customFormat="1" ht="18" x14ac:dyDescent="0.15">
      <c r="A10" s="2"/>
      <c r="B10" s="82" t="s">
        <v>222</v>
      </c>
    </row>
    <row r="11" spans="1:5" s="1" customFormat="1" ht="9" customHeight="1" x14ac:dyDescent="0.15">
      <c r="A11" s="2"/>
      <c r="B11" s="82"/>
    </row>
    <row r="12" spans="1:5" s="1" customFormat="1" ht="16.899999999999999" customHeight="1" x14ac:dyDescent="0.15">
      <c r="A12" s="58"/>
      <c r="B12" s="82" t="s">
        <v>198</v>
      </c>
    </row>
    <row r="13" spans="1:5" s="1" customFormat="1" ht="7.15" customHeight="1" x14ac:dyDescent="0.15">
      <c r="A13" s="2"/>
      <c r="B13" s="82"/>
    </row>
    <row r="14" spans="1:5" s="1" customFormat="1" ht="16.899999999999999" customHeight="1" x14ac:dyDescent="0.15">
      <c r="A14" s="58"/>
      <c r="B14" s="82" t="s">
        <v>199</v>
      </c>
    </row>
    <row r="15" spans="1:5" s="1" customFormat="1" ht="16.899999999999999" customHeight="1" x14ac:dyDescent="0.15">
      <c r="A15" s="77"/>
      <c r="B15" s="82" t="s">
        <v>200</v>
      </c>
    </row>
    <row r="16" spans="1:5" s="84" customFormat="1" ht="29.65" customHeight="1" x14ac:dyDescent="0.2">
      <c r="C16" s="83"/>
    </row>
    <row r="17" spans="3:6" x14ac:dyDescent="0.2">
      <c r="C17" s="7" t="s">
        <v>10</v>
      </c>
      <c r="D17" s="8"/>
      <c r="E17" s="26"/>
    </row>
    <row r="18" spans="3:6" x14ac:dyDescent="0.2">
      <c r="C18" s="9" t="s">
        <v>11</v>
      </c>
      <c r="D18" s="10" t="s">
        <v>164</v>
      </c>
      <c r="E18" s="85">
        <f>'Schedule B'!C35</f>
        <v>5531</v>
      </c>
    </row>
    <row r="19" spans="3:6" x14ac:dyDescent="0.2">
      <c r="C19" s="11" t="s">
        <v>12</v>
      </c>
      <c r="D19" s="12" t="s">
        <v>165</v>
      </c>
      <c r="E19" s="46">
        <f>'Schedule B'!D35</f>
        <v>1106.2</v>
      </c>
    </row>
    <row r="20" spans="3:6" s="13" customFormat="1" x14ac:dyDescent="0.2">
      <c r="C20" s="11" t="s">
        <v>13</v>
      </c>
      <c r="D20" s="12" t="s">
        <v>166</v>
      </c>
      <c r="E20" s="85">
        <f>'Schedule B'!E35</f>
        <v>4424.8</v>
      </c>
      <c r="F20" s="6"/>
    </row>
    <row r="21" spans="3:6" x14ac:dyDescent="0.2">
      <c r="C21" s="11" t="s">
        <v>14</v>
      </c>
      <c r="D21" s="12" t="s">
        <v>55</v>
      </c>
      <c r="E21" s="46">
        <f>'Schedule C'!F28</f>
        <v>573</v>
      </c>
    </row>
    <row r="22" spans="3:6" x14ac:dyDescent="0.2">
      <c r="C22" s="11" t="s">
        <v>15</v>
      </c>
      <c r="D22" s="14" t="s">
        <v>17</v>
      </c>
      <c r="E22" s="46">
        <f>SUM(E20:E21)</f>
        <v>4997.8</v>
      </c>
    </row>
    <row r="23" spans="3:6" x14ac:dyDescent="0.2">
      <c r="D23" s="15"/>
    </row>
    <row r="24" spans="3:6" x14ac:dyDescent="0.2">
      <c r="C24" s="16" t="s">
        <v>56</v>
      </c>
      <c r="D24" s="8"/>
      <c r="E24" s="68"/>
    </row>
    <row r="25" spans="3:6" x14ac:dyDescent="0.2">
      <c r="C25" s="9" t="s">
        <v>11</v>
      </c>
      <c r="D25" s="10" t="s">
        <v>34</v>
      </c>
      <c r="E25" s="56">
        <v>1889.95</v>
      </c>
    </row>
    <row r="26" spans="3:6" x14ac:dyDescent="0.2">
      <c r="C26" s="11" t="s">
        <v>12</v>
      </c>
      <c r="D26" s="12" t="s">
        <v>35</v>
      </c>
      <c r="E26" s="57"/>
    </row>
    <row r="27" spans="3:6" x14ac:dyDescent="0.2">
      <c r="C27" s="11" t="s">
        <v>13</v>
      </c>
      <c r="D27" s="12" t="s">
        <v>36</v>
      </c>
      <c r="E27" s="57">
        <v>409.46</v>
      </c>
    </row>
    <row r="28" spans="3:6" x14ac:dyDescent="0.2">
      <c r="C28" s="11" t="s">
        <v>14</v>
      </c>
      <c r="D28" s="12" t="s">
        <v>37</v>
      </c>
      <c r="E28" s="57">
        <v>149.71</v>
      </c>
    </row>
    <row r="29" spans="3:6" x14ac:dyDescent="0.2">
      <c r="C29" s="11" t="s">
        <v>15</v>
      </c>
      <c r="D29" s="12" t="s">
        <v>24</v>
      </c>
      <c r="E29" s="57">
        <v>93.69</v>
      </c>
    </row>
    <row r="30" spans="3:6" x14ac:dyDescent="0.2">
      <c r="C30" s="11" t="s">
        <v>16</v>
      </c>
      <c r="D30" s="12" t="s">
        <v>38</v>
      </c>
      <c r="E30" s="57"/>
    </row>
    <row r="31" spans="3:6" x14ac:dyDescent="0.2">
      <c r="C31" s="11" t="s">
        <v>18</v>
      </c>
      <c r="D31" s="12" t="s">
        <v>39</v>
      </c>
      <c r="E31" s="57">
        <v>461.66</v>
      </c>
    </row>
    <row r="32" spans="3:6" x14ac:dyDescent="0.2">
      <c r="C32" s="11" t="s">
        <v>19</v>
      </c>
      <c r="D32" s="12" t="s">
        <v>40</v>
      </c>
      <c r="E32" s="57">
        <v>1837.12</v>
      </c>
    </row>
    <row r="33" spans="3:5" x14ac:dyDescent="0.2">
      <c r="C33" s="11" t="s">
        <v>20</v>
      </c>
      <c r="D33" s="12" t="s">
        <v>41</v>
      </c>
      <c r="E33" s="57">
        <v>19.96</v>
      </c>
    </row>
    <row r="34" spans="3:5" x14ac:dyDescent="0.2">
      <c r="C34" s="11" t="s">
        <v>21</v>
      </c>
      <c r="D34" s="12" t="s">
        <v>42</v>
      </c>
      <c r="E34" s="57">
        <v>50.61</v>
      </c>
    </row>
    <row r="35" spans="3:5" x14ac:dyDescent="0.2">
      <c r="C35" s="11" t="s">
        <v>22</v>
      </c>
      <c r="D35" s="12" t="s">
        <v>57</v>
      </c>
      <c r="E35" s="57"/>
    </row>
    <row r="36" spans="3:5" x14ac:dyDescent="0.2">
      <c r="C36" s="11" t="s">
        <v>23</v>
      </c>
      <c r="D36" s="12" t="s">
        <v>58</v>
      </c>
      <c r="E36" s="57">
        <v>8.2100000000000009</v>
      </c>
    </row>
    <row r="37" spans="3:5" x14ac:dyDescent="0.2">
      <c r="C37" s="11" t="s">
        <v>25</v>
      </c>
      <c r="D37" s="12" t="s">
        <v>43</v>
      </c>
      <c r="E37" s="57">
        <v>285.29000000000002</v>
      </c>
    </row>
    <row r="38" spans="3:5" x14ac:dyDescent="0.2">
      <c r="C38" s="11" t="s">
        <v>26</v>
      </c>
      <c r="D38" s="12" t="s">
        <v>44</v>
      </c>
      <c r="E38" s="57"/>
    </row>
    <row r="39" spans="3:5" x14ac:dyDescent="0.2">
      <c r="C39" s="11" t="s">
        <v>27</v>
      </c>
      <c r="D39" s="12" t="s">
        <v>45</v>
      </c>
      <c r="E39" s="57"/>
    </row>
    <row r="40" spans="3:5" x14ac:dyDescent="0.2">
      <c r="C40" s="11" t="s">
        <v>28</v>
      </c>
      <c r="D40" s="12" t="s">
        <v>46</v>
      </c>
      <c r="E40" s="57"/>
    </row>
    <row r="41" spans="3:5" x14ac:dyDescent="0.2">
      <c r="C41" s="11" t="s">
        <v>29</v>
      </c>
      <c r="D41" s="12" t="s">
        <v>47</v>
      </c>
      <c r="E41" s="46">
        <f>'Schedule D'!D12</f>
        <v>0</v>
      </c>
    </row>
    <row r="42" spans="3:5" x14ac:dyDescent="0.2">
      <c r="C42" s="11" t="s">
        <v>30</v>
      </c>
      <c r="D42" s="12" t="s">
        <v>48</v>
      </c>
      <c r="E42" s="57">
        <v>11.2</v>
      </c>
    </row>
    <row r="43" spans="3:5" x14ac:dyDescent="0.2">
      <c r="C43" s="11" t="s">
        <v>31</v>
      </c>
      <c r="D43" s="12" t="s">
        <v>49</v>
      </c>
      <c r="E43" s="57">
        <v>18.59</v>
      </c>
    </row>
    <row r="44" spans="3:5" x14ac:dyDescent="0.2">
      <c r="C44" s="11" t="s">
        <v>32</v>
      </c>
      <c r="D44" s="12" t="s">
        <v>50</v>
      </c>
      <c r="E44" s="46">
        <f>'Schedule E'!D26</f>
        <v>371.49</v>
      </c>
    </row>
    <row r="45" spans="3:5" x14ac:dyDescent="0.2">
      <c r="C45" s="11" t="s">
        <v>33</v>
      </c>
      <c r="D45" s="17" t="s">
        <v>59</v>
      </c>
      <c r="E45" s="86">
        <f>SUM(E25:E44)</f>
        <v>5606.94</v>
      </c>
    </row>
    <row r="46" spans="3:5" x14ac:dyDescent="0.2">
      <c r="C46" s="18"/>
      <c r="D46" s="19"/>
      <c r="E46" s="87"/>
    </row>
    <row r="47" spans="3:5" x14ac:dyDescent="0.2">
      <c r="C47" s="20" t="s">
        <v>117</v>
      </c>
      <c r="D47" s="21"/>
      <c r="E47" s="68"/>
    </row>
    <row r="48" spans="3:5" x14ac:dyDescent="0.2">
      <c r="C48" s="22" t="s">
        <v>11</v>
      </c>
      <c r="D48" s="23" t="s">
        <v>60</v>
      </c>
      <c r="E48" s="85">
        <f>E22-E45</f>
        <v>-609.13999999999942</v>
      </c>
    </row>
    <row r="49" spans="3:5" x14ac:dyDescent="0.2">
      <c r="C49" s="18"/>
      <c r="D49" s="19"/>
      <c r="E49" s="87"/>
    </row>
    <row r="50" spans="3:5" x14ac:dyDescent="0.2">
      <c r="C50" s="20" t="s">
        <v>61</v>
      </c>
      <c r="D50" s="21"/>
      <c r="E50" s="68"/>
    </row>
    <row r="51" spans="3:5" x14ac:dyDescent="0.2">
      <c r="C51" s="9" t="s">
        <v>11</v>
      </c>
      <c r="D51" s="10" t="s">
        <v>62</v>
      </c>
      <c r="E51" s="56">
        <v>22.8</v>
      </c>
    </row>
    <row r="52" spans="3:5" x14ac:dyDescent="0.2">
      <c r="C52" s="11" t="s">
        <v>12</v>
      </c>
      <c r="D52" s="12" t="s">
        <v>63</v>
      </c>
      <c r="E52" s="57"/>
    </row>
    <row r="53" spans="3:5" x14ac:dyDescent="0.2">
      <c r="C53" s="11" t="s">
        <v>13</v>
      </c>
      <c r="D53" s="12" t="s">
        <v>64</v>
      </c>
      <c r="E53" s="57"/>
    </row>
    <row r="54" spans="3:5" x14ac:dyDescent="0.2">
      <c r="C54" s="11" t="s">
        <v>14</v>
      </c>
      <c r="D54" s="12" t="s">
        <v>65</v>
      </c>
      <c r="E54" s="57"/>
    </row>
    <row r="55" spans="3:5" x14ac:dyDescent="0.2">
      <c r="C55" s="11" t="s">
        <v>15</v>
      </c>
      <c r="D55" s="12" t="s">
        <v>66</v>
      </c>
      <c r="E55" s="57">
        <v>5.39</v>
      </c>
    </row>
    <row r="56" spans="3:5" x14ac:dyDescent="0.2">
      <c r="C56" s="11" t="s">
        <v>16</v>
      </c>
      <c r="D56" s="12" t="s">
        <v>67</v>
      </c>
      <c r="E56" s="57"/>
    </row>
    <row r="57" spans="3:5" x14ac:dyDescent="0.2">
      <c r="C57" s="11" t="s">
        <v>18</v>
      </c>
      <c r="D57" s="12" t="s">
        <v>68</v>
      </c>
      <c r="E57" s="57"/>
    </row>
    <row r="58" spans="3:5" x14ac:dyDescent="0.2">
      <c r="C58" s="11" t="s">
        <v>19</v>
      </c>
      <c r="D58" s="12" t="s">
        <v>125</v>
      </c>
      <c r="E58" s="57"/>
    </row>
    <row r="59" spans="3:5" x14ac:dyDescent="0.2">
      <c r="C59" s="11" t="s">
        <v>20</v>
      </c>
      <c r="D59" s="12" t="s">
        <v>69</v>
      </c>
      <c r="E59" s="46">
        <f>'Schedule E'!D49</f>
        <v>0</v>
      </c>
    </row>
    <row r="60" spans="3:5" x14ac:dyDescent="0.2">
      <c r="C60" s="11" t="s">
        <v>21</v>
      </c>
      <c r="D60" s="17" t="s">
        <v>70</v>
      </c>
      <c r="E60" s="86">
        <f>SUM(E51:E59)</f>
        <v>28.19</v>
      </c>
    </row>
    <row r="61" spans="3:5" x14ac:dyDescent="0.2">
      <c r="C61" s="18"/>
      <c r="D61" s="87"/>
      <c r="E61" s="87"/>
    </row>
    <row r="62" spans="3:5" x14ac:dyDescent="0.2">
      <c r="C62" s="20" t="s">
        <v>183</v>
      </c>
      <c r="D62" s="21"/>
      <c r="E62" s="68"/>
    </row>
    <row r="63" spans="3:5" x14ac:dyDescent="0.2">
      <c r="C63" s="9" t="s">
        <v>11</v>
      </c>
      <c r="D63" s="12" t="s">
        <v>184</v>
      </c>
      <c r="E63" s="46">
        <f>E48-E60</f>
        <v>-637.32999999999947</v>
      </c>
    </row>
    <row r="64" spans="3:5" x14ac:dyDescent="0.2">
      <c r="C64" s="88"/>
      <c r="D64" s="67"/>
      <c r="E64" s="67"/>
    </row>
    <row r="65" spans="1:6" x14ac:dyDescent="0.2">
      <c r="C65" s="20" t="s">
        <v>185</v>
      </c>
      <c r="D65" s="21"/>
      <c r="E65" s="68"/>
    </row>
    <row r="66" spans="1:6" x14ac:dyDescent="0.2">
      <c r="C66" s="9" t="s">
        <v>11</v>
      </c>
      <c r="D66" s="12" t="s">
        <v>186</v>
      </c>
      <c r="E66" s="57">
        <v>79166</v>
      </c>
    </row>
    <row r="67" spans="1:6" x14ac:dyDescent="0.2">
      <c r="C67" s="93"/>
      <c r="D67" s="15"/>
    </row>
    <row r="68" spans="1:6" x14ac:dyDescent="0.2">
      <c r="C68" s="98" t="s">
        <v>205</v>
      </c>
      <c r="D68" s="99"/>
      <c r="E68" s="100"/>
    </row>
    <row r="69" spans="1:6" x14ac:dyDescent="0.2">
      <c r="B69" s="24"/>
      <c r="C69" s="11" t="s">
        <v>11</v>
      </c>
      <c r="D69" s="12" t="s">
        <v>206</v>
      </c>
      <c r="E69" s="57">
        <v>7</v>
      </c>
    </row>
    <row r="70" spans="1:6" s="90" customFormat="1" ht="18" x14ac:dyDescent="0.25">
      <c r="A70" s="115" t="str">
        <f>IF('Schedule G'!C43=0,"    ","FORM IS NOT SUBMITTABLE UNTIL DIFFERENCE IS EQUAL TO ZERO")</f>
        <v xml:space="preserve">    </v>
      </c>
      <c r="B70" s="115"/>
      <c r="C70" s="115"/>
      <c r="D70" s="115"/>
      <c r="E70" s="115"/>
      <c r="F70" s="115"/>
    </row>
    <row r="71" spans="1:6" s="90" customFormat="1" ht="13.5" customHeight="1" x14ac:dyDescent="0.25">
      <c r="A71" s="89"/>
      <c r="B71" s="89"/>
      <c r="C71" s="89"/>
      <c r="D71" s="89"/>
      <c r="E71" s="89"/>
      <c r="F71" s="89"/>
    </row>
    <row r="72" spans="1:6" x14ac:dyDescent="0.2">
      <c r="B72" s="24"/>
    </row>
    <row r="73" spans="1:6" x14ac:dyDescent="0.2">
      <c r="B73" s="24"/>
    </row>
    <row r="74" spans="1:6" x14ac:dyDescent="0.2">
      <c r="B74" s="24"/>
    </row>
    <row r="75" spans="1:6" x14ac:dyDescent="0.2">
      <c r="B75" s="24"/>
    </row>
    <row r="76" spans="1:6" x14ac:dyDescent="0.2">
      <c r="B76" s="24"/>
    </row>
    <row r="77" spans="1:6" x14ac:dyDescent="0.2">
      <c r="B77" s="24"/>
    </row>
    <row r="78" spans="1:6" x14ac:dyDescent="0.2">
      <c r="B78" s="24"/>
    </row>
    <row r="79" spans="1:6" x14ac:dyDescent="0.2">
      <c r="B79" s="24"/>
    </row>
    <row r="80" spans="1:6" x14ac:dyDescent="0.2">
      <c r="B80" s="24"/>
    </row>
    <row r="81" spans="2:2" x14ac:dyDescent="0.2">
      <c r="B81" s="24"/>
    </row>
    <row r="82" spans="2:2" x14ac:dyDescent="0.2">
      <c r="B82" s="24"/>
    </row>
    <row r="83" spans="2:2" x14ac:dyDescent="0.2">
      <c r="B83" s="24"/>
    </row>
    <row r="84" spans="2:2" x14ac:dyDescent="0.2">
      <c r="B84" s="24"/>
    </row>
    <row r="85" spans="2:2" x14ac:dyDescent="0.2">
      <c r="B85" s="24"/>
    </row>
    <row r="86" spans="2:2" x14ac:dyDescent="0.2">
      <c r="B86" s="24"/>
    </row>
    <row r="87" spans="2:2" x14ac:dyDescent="0.2">
      <c r="B87" s="24"/>
    </row>
    <row r="88" spans="2:2" x14ac:dyDescent="0.2">
      <c r="B88" s="24"/>
    </row>
    <row r="89" spans="2:2" x14ac:dyDescent="0.2">
      <c r="B89" s="24"/>
    </row>
    <row r="90" spans="2:2" x14ac:dyDescent="0.2">
      <c r="B90" s="24"/>
    </row>
    <row r="91" spans="2:2" x14ac:dyDescent="0.2">
      <c r="B91" s="24"/>
    </row>
    <row r="92" spans="2:2" x14ac:dyDescent="0.2">
      <c r="B92" s="24"/>
    </row>
    <row r="93" spans="2:2" x14ac:dyDescent="0.2">
      <c r="B93" s="24"/>
    </row>
    <row r="94" spans="2:2" x14ac:dyDescent="0.2">
      <c r="B94" s="24"/>
    </row>
    <row r="95" spans="2:2" x14ac:dyDescent="0.2">
      <c r="B95" s="24"/>
    </row>
    <row r="96" spans="2:2" x14ac:dyDescent="0.2">
      <c r="B96" s="24"/>
    </row>
    <row r="97" spans="2:2" x14ac:dyDescent="0.2">
      <c r="B97" s="24"/>
    </row>
    <row r="98" spans="2:2" x14ac:dyDescent="0.2">
      <c r="B98" s="24"/>
    </row>
    <row r="99" spans="2:2" x14ac:dyDescent="0.2">
      <c r="B99" s="24"/>
    </row>
    <row r="100" spans="2:2" x14ac:dyDescent="0.2">
      <c r="B100" s="24"/>
    </row>
    <row r="101" spans="2:2" x14ac:dyDescent="0.2">
      <c r="B101" s="24"/>
    </row>
    <row r="102" spans="2:2" x14ac:dyDescent="0.2">
      <c r="B102" s="24"/>
    </row>
    <row r="103" spans="2:2" x14ac:dyDescent="0.2">
      <c r="B103" s="24"/>
    </row>
    <row r="104" spans="2:2" x14ac:dyDescent="0.2">
      <c r="B104" s="24"/>
    </row>
    <row r="105" spans="2:2" x14ac:dyDescent="0.2">
      <c r="B105" s="24"/>
    </row>
    <row r="106" spans="2:2" x14ac:dyDescent="0.2">
      <c r="B106" s="24"/>
    </row>
    <row r="107" spans="2:2" x14ac:dyDescent="0.2">
      <c r="B107" s="24"/>
    </row>
    <row r="108" spans="2:2" x14ac:dyDescent="0.2">
      <c r="B108" s="24"/>
    </row>
    <row r="109" spans="2:2" x14ac:dyDescent="0.2">
      <c r="B109" s="24"/>
    </row>
    <row r="110" spans="2:2" x14ac:dyDescent="0.2">
      <c r="B110" s="24"/>
    </row>
    <row r="111" spans="2:2" x14ac:dyDescent="0.2">
      <c r="B111" s="24"/>
    </row>
    <row r="112" spans="2:2" x14ac:dyDescent="0.2">
      <c r="B112" s="24"/>
    </row>
    <row r="113" spans="2:2" x14ac:dyDescent="0.2">
      <c r="B113" s="24"/>
    </row>
    <row r="114" spans="2:2" x14ac:dyDescent="0.2">
      <c r="B114" s="24"/>
    </row>
    <row r="115" spans="2:2" x14ac:dyDescent="0.2">
      <c r="B115" s="24"/>
    </row>
    <row r="116" spans="2:2" x14ac:dyDescent="0.2">
      <c r="B116" s="24"/>
    </row>
    <row r="117" spans="2:2" x14ac:dyDescent="0.2">
      <c r="B117" s="24"/>
    </row>
    <row r="118" spans="2:2" x14ac:dyDescent="0.2">
      <c r="B118" s="24"/>
    </row>
    <row r="119" spans="2:2" x14ac:dyDescent="0.2">
      <c r="B119" s="24"/>
    </row>
    <row r="120" spans="2:2" x14ac:dyDescent="0.2">
      <c r="B120" s="24"/>
    </row>
    <row r="121" spans="2:2" x14ac:dyDescent="0.2">
      <c r="B121" s="24"/>
    </row>
    <row r="122" spans="2:2" x14ac:dyDescent="0.2">
      <c r="B122" s="24"/>
    </row>
    <row r="123" spans="2:2" x14ac:dyDescent="0.2">
      <c r="B123" s="24"/>
    </row>
    <row r="124" spans="2:2" x14ac:dyDescent="0.2">
      <c r="B124" s="24"/>
    </row>
    <row r="125" spans="2:2" x14ac:dyDescent="0.2">
      <c r="B125" s="24"/>
    </row>
    <row r="126" spans="2:2" x14ac:dyDescent="0.2">
      <c r="B126" s="24"/>
    </row>
    <row r="127" spans="2:2" x14ac:dyDescent="0.2">
      <c r="B127" s="24"/>
    </row>
    <row r="128" spans="2:2" x14ac:dyDescent="0.2">
      <c r="B128" s="24"/>
    </row>
    <row r="129" spans="2:2" x14ac:dyDescent="0.2">
      <c r="B129" s="24"/>
    </row>
    <row r="130" spans="2:2" x14ac:dyDescent="0.2">
      <c r="B130" s="24"/>
    </row>
    <row r="131" spans="2:2" x14ac:dyDescent="0.2">
      <c r="B131" s="24"/>
    </row>
    <row r="132" spans="2:2" x14ac:dyDescent="0.2">
      <c r="B132" s="24"/>
    </row>
    <row r="133" spans="2:2" x14ac:dyDescent="0.2">
      <c r="B133" s="24"/>
    </row>
    <row r="134" spans="2:2" x14ac:dyDescent="0.2">
      <c r="B134" s="24"/>
    </row>
    <row r="135" spans="2:2" x14ac:dyDescent="0.2">
      <c r="B135" s="24"/>
    </row>
    <row r="136" spans="2:2" x14ac:dyDescent="0.2">
      <c r="B136" s="24"/>
    </row>
    <row r="137" spans="2:2" x14ac:dyDescent="0.2">
      <c r="B137" s="24"/>
    </row>
    <row r="138" spans="2:2" x14ac:dyDescent="0.2">
      <c r="B138" s="24"/>
    </row>
    <row r="139" spans="2:2" x14ac:dyDescent="0.2">
      <c r="B139" s="24"/>
    </row>
    <row r="140" spans="2:2" x14ac:dyDescent="0.2">
      <c r="B140" s="24"/>
    </row>
    <row r="141" spans="2:2" x14ac:dyDescent="0.2">
      <c r="B141" s="24"/>
    </row>
    <row r="142" spans="2:2" x14ac:dyDescent="0.2">
      <c r="B142" s="24"/>
    </row>
    <row r="143" spans="2:2" x14ac:dyDescent="0.2">
      <c r="B143" s="24"/>
    </row>
    <row r="144" spans="2:2" x14ac:dyDescent="0.2">
      <c r="B144" s="24"/>
    </row>
    <row r="145" spans="2:2" x14ac:dyDescent="0.2">
      <c r="B145" s="24"/>
    </row>
    <row r="146" spans="2:2" x14ac:dyDescent="0.2">
      <c r="B146" s="24"/>
    </row>
    <row r="147" spans="2:2" x14ac:dyDescent="0.2">
      <c r="B147" s="24"/>
    </row>
    <row r="148" spans="2:2" x14ac:dyDescent="0.2">
      <c r="B148" s="24"/>
    </row>
    <row r="149" spans="2:2" x14ac:dyDescent="0.2">
      <c r="B149" s="24"/>
    </row>
    <row r="150" spans="2:2" x14ac:dyDescent="0.2">
      <c r="B150" s="24"/>
    </row>
    <row r="151" spans="2:2" x14ac:dyDescent="0.2">
      <c r="B151" s="24"/>
    </row>
    <row r="152" spans="2:2" x14ac:dyDescent="0.2">
      <c r="B152" s="24"/>
    </row>
    <row r="153" spans="2:2" x14ac:dyDescent="0.2">
      <c r="B153" s="24"/>
    </row>
    <row r="154" spans="2:2" x14ac:dyDescent="0.2">
      <c r="B154" s="24"/>
    </row>
    <row r="155" spans="2:2" x14ac:dyDescent="0.2">
      <c r="B155" s="24"/>
    </row>
    <row r="156" spans="2:2" x14ac:dyDescent="0.2">
      <c r="B156" s="24"/>
    </row>
    <row r="157" spans="2:2" x14ac:dyDescent="0.2">
      <c r="B157" s="24"/>
    </row>
    <row r="158" spans="2:2" x14ac:dyDescent="0.2">
      <c r="B158" s="24"/>
    </row>
    <row r="159" spans="2:2" x14ac:dyDescent="0.2">
      <c r="B159" s="24"/>
    </row>
    <row r="160" spans="2:2" x14ac:dyDescent="0.2">
      <c r="B160" s="24"/>
    </row>
    <row r="161" spans="2:2" x14ac:dyDescent="0.2">
      <c r="B161" s="24"/>
    </row>
    <row r="162" spans="2:2" x14ac:dyDescent="0.2">
      <c r="B162" s="24"/>
    </row>
    <row r="163" spans="2:2" x14ac:dyDescent="0.2">
      <c r="B163" s="24"/>
    </row>
    <row r="164" spans="2:2" x14ac:dyDescent="0.2">
      <c r="B164" s="24"/>
    </row>
    <row r="165" spans="2:2" x14ac:dyDescent="0.2">
      <c r="B165" s="24"/>
    </row>
    <row r="166" spans="2:2" x14ac:dyDescent="0.2">
      <c r="B166" s="24"/>
    </row>
    <row r="167" spans="2:2" x14ac:dyDescent="0.2">
      <c r="B167" s="24"/>
    </row>
    <row r="168" spans="2:2" x14ac:dyDescent="0.2">
      <c r="B168" s="24"/>
    </row>
    <row r="169" spans="2:2" x14ac:dyDescent="0.2">
      <c r="B169" s="24"/>
    </row>
    <row r="170" spans="2:2" x14ac:dyDescent="0.2">
      <c r="B170" s="24"/>
    </row>
    <row r="171" spans="2:2" x14ac:dyDescent="0.2">
      <c r="B171" s="24"/>
    </row>
    <row r="172" spans="2:2" x14ac:dyDescent="0.2">
      <c r="B172" s="24"/>
    </row>
    <row r="173" spans="2:2" x14ac:dyDescent="0.2">
      <c r="B173" s="24"/>
    </row>
    <row r="174" spans="2:2" x14ac:dyDescent="0.2">
      <c r="B174" s="24"/>
    </row>
    <row r="175" spans="2:2" x14ac:dyDescent="0.2">
      <c r="B175" s="24"/>
    </row>
    <row r="176" spans="2:2" x14ac:dyDescent="0.2">
      <c r="B176" s="24"/>
    </row>
    <row r="177" spans="2:2" x14ac:dyDescent="0.2">
      <c r="B177" s="24"/>
    </row>
    <row r="178" spans="2:2" x14ac:dyDescent="0.2">
      <c r="B178" s="24"/>
    </row>
    <row r="179" spans="2:2" x14ac:dyDescent="0.2">
      <c r="B179" s="24"/>
    </row>
    <row r="180" spans="2:2" x14ac:dyDescent="0.2">
      <c r="B180" s="24"/>
    </row>
    <row r="181" spans="2:2" x14ac:dyDescent="0.2">
      <c r="B181" s="24"/>
    </row>
    <row r="182" spans="2:2" x14ac:dyDescent="0.2">
      <c r="B182" s="24"/>
    </row>
    <row r="183" spans="2:2" x14ac:dyDescent="0.2">
      <c r="B183" s="24"/>
    </row>
    <row r="184" spans="2:2" x14ac:dyDescent="0.2">
      <c r="B184" s="24"/>
    </row>
    <row r="185" spans="2:2" x14ac:dyDescent="0.2">
      <c r="B185" s="24"/>
    </row>
    <row r="186" spans="2:2" x14ac:dyDescent="0.2">
      <c r="B186" s="24"/>
    </row>
    <row r="187" spans="2:2" x14ac:dyDescent="0.2">
      <c r="B187" s="24"/>
    </row>
    <row r="188" spans="2:2" x14ac:dyDescent="0.2">
      <c r="B188" s="24"/>
    </row>
    <row r="189" spans="2:2" x14ac:dyDescent="0.2">
      <c r="B189" s="24"/>
    </row>
    <row r="190" spans="2:2" x14ac:dyDescent="0.2">
      <c r="B190" s="24"/>
    </row>
    <row r="191" spans="2:2" x14ac:dyDescent="0.2">
      <c r="B191" s="24"/>
    </row>
    <row r="192" spans="2:2" x14ac:dyDescent="0.2">
      <c r="B192" s="24"/>
    </row>
    <row r="193" spans="2:2" x14ac:dyDescent="0.2">
      <c r="B193" s="24"/>
    </row>
    <row r="194" spans="2:2" x14ac:dyDescent="0.2">
      <c r="B194" s="24"/>
    </row>
    <row r="195" spans="2:2" x14ac:dyDescent="0.2">
      <c r="B195" s="24"/>
    </row>
    <row r="196" spans="2:2" x14ac:dyDescent="0.2">
      <c r="B196" s="24"/>
    </row>
    <row r="197" spans="2:2" x14ac:dyDescent="0.2">
      <c r="B197" s="24"/>
    </row>
    <row r="198" spans="2:2" x14ac:dyDescent="0.2">
      <c r="B198" s="24"/>
    </row>
    <row r="199" spans="2:2" x14ac:dyDescent="0.2">
      <c r="B199" s="24"/>
    </row>
    <row r="200" spans="2:2" x14ac:dyDescent="0.2">
      <c r="B200" s="24"/>
    </row>
    <row r="201" spans="2:2" x14ac:dyDescent="0.2">
      <c r="B201" s="24"/>
    </row>
    <row r="202" spans="2:2" x14ac:dyDescent="0.2">
      <c r="B202" s="24"/>
    </row>
    <row r="203" spans="2:2" x14ac:dyDescent="0.2">
      <c r="B203" s="24"/>
    </row>
    <row r="204" spans="2:2" x14ac:dyDescent="0.2">
      <c r="B204" s="24"/>
    </row>
    <row r="205" spans="2:2" x14ac:dyDescent="0.2">
      <c r="B205" s="24"/>
    </row>
    <row r="206" spans="2:2" x14ac:dyDescent="0.2">
      <c r="B206" s="24"/>
    </row>
    <row r="207" spans="2:2" x14ac:dyDescent="0.2">
      <c r="B207" s="24"/>
    </row>
    <row r="208" spans="2:2" x14ac:dyDescent="0.2">
      <c r="B208" s="24"/>
    </row>
    <row r="209" spans="2:2" x14ac:dyDescent="0.2">
      <c r="B209" s="24"/>
    </row>
    <row r="210" spans="2:2" x14ac:dyDescent="0.2">
      <c r="B210" s="24"/>
    </row>
    <row r="211" spans="2:2" x14ac:dyDescent="0.2">
      <c r="B211" s="24"/>
    </row>
    <row r="212" spans="2:2" x14ac:dyDescent="0.2">
      <c r="B212" s="24"/>
    </row>
    <row r="213" spans="2:2" x14ac:dyDescent="0.2">
      <c r="B213" s="24"/>
    </row>
    <row r="214" spans="2:2" x14ac:dyDescent="0.2">
      <c r="B214" s="24"/>
    </row>
    <row r="215" spans="2:2" x14ac:dyDescent="0.2">
      <c r="B215" s="24"/>
    </row>
  </sheetData>
  <sheetProtection password="DF44" sheet="1" selectLockedCells="1"/>
  <protectedRanges>
    <protectedRange sqref="E25:E40 E42:E43 E51:E58 E63 E66:E67 E69" name="Financial Data"/>
    <protectedRange sqref="D5:D7" name="Agency Info"/>
  </protectedRanges>
  <mergeCells count="4">
    <mergeCell ref="A70:F70"/>
    <mergeCell ref="D5:E5"/>
    <mergeCell ref="D6:E6"/>
    <mergeCell ref="D7:E7"/>
  </mergeCells>
  <phoneticPr fontId="0" type="noConversion"/>
  <printOptions horizontalCentered="1"/>
  <pageMargins left="0.75" right="0.75" top="1" bottom="1" header="0.5" footer="0.5"/>
  <pageSetup scale="59" orientation="portrait" horizontalDpi="300" verticalDpi="300" r:id="rId1"/>
  <headerFooter alignWithMargins="0"/>
  <ignoredErrors>
    <ignoredError sqref="C19:C22 C25:C45 C48 C51:C60 C63 C66 C6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82637-CA2F-41D0-982C-D1068AC0514B}">
  <sheetPr codeName="Sheet2">
    <pageSetUpPr fitToPage="1"/>
  </sheetPr>
  <dimension ref="A1:E181"/>
  <sheetViews>
    <sheetView zoomScaleNormal="100" workbookViewId="0">
      <selection activeCell="D22" sqref="D22"/>
    </sheetView>
  </sheetViews>
  <sheetFormatPr defaultColWidth="8.75" defaultRowHeight="12.75" x14ac:dyDescent="0.2"/>
  <cols>
    <col min="1" max="1" width="12.5" style="6" customWidth="1"/>
    <col min="2" max="2" width="38.5" style="25" customWidth="1"/>
    <col min="3" max="3" width="15.5" style="25" customWidth="1"/>
    <col min="4" max="4" width="16" style="6" customWidth="1"/>
    <col min="5" max="5" width="16.5" style="6" customWidth="1"/>
    <col min="6" max="6" width="4.5" style="6" customWidth="1"/>
    <col min="7" max="16384" width="8.75" style="6"/>
  </cols>
  <sheetData>
    <row r="1" spans="1:5" s="1" customFormat="1" ht="60" customHeight="1" x14ac:dyDescent="0.15">
      <c r="A1" s="2"/>
      <c r="B1" s="117" t="s">
        <v>204</v>
      </c>
      <c r="C1" s="118"/>
      <c r="D1" s="118"/>
      <c r="E1" s="118"/>
    </row>
    <row r="2" spans="1:5" s="1" customFormat="1" ht="35.65" customHeight="1" x14ac:dyDescent="0.15">
      <c r="A2" s="2"/>
      <c r="C2" s="4" t="s">
        <v>71</v>
      </c>
    </row>
    <row r="3" spans="1:5" s="1" customFormat="1" ht="35.65" customHeight="1" x14ac:dyDescent="0.15">
      <c r="A3" s="2"/>
      <c r="C3" s="5" t="str">
        <f>'Schedule A'!D3</f>
        <v>For the Calendar Year Ending December 31, 2024</v>
      </c>
    </row>
    <row r="4" spans="1:5" s="54" customFormat="1" ht="29.65" customHeight="1" x14ac:dyDescent="0.2">
      <c r="B4" s="111">
        <v>1</v>
      </c>
      <c r="C4" s="111">
        <v>2</v>
      </c>
      <c r="D4" s="54">
        <v>3</v>
      </c>
      <c r="E4" s="54">
        <v>4</v>
      </c>
    </row>
    <row r="5" spans="1:5" ht="15.75" customHeight="1" x14ac:dyDescent="0.2">
      <c r="B5" s="34" t="s">
        <v>76</v>
      </c>
      <c r="C5" s="119" t="s">
        <v>208</v>
      </c>
      <c r="D5" s="122" t="s">
        <v>209</v>
      </c>
      <c r="E5" s="28"/>
    </row>
    <row r="6" spans="1:5" ht="28.5" customHeight="1" x14ac:dyDescent="0.2">
      <c r="B6" s="35" t="s">
        <v>77</v>
      </c>
      <c r="C6" s="120"/>
      <c r="D6" s="123"/>
      <c r="E6" s="29" t="s">
        <v>74</v>
      </c>
    </row>
    <row r="7" spans="1:5" ht="14.25" customHeight="1" x14ac:dyDescent="0.2">
      <c r="B7" s="35" t="s">
        <v>78</v>
      </c>
      <c r="C7" s="120"/>
      <c r="D7" s="123"/>
      <c r="E7" s="29" t="s">
        <v>72</v>
      </c>
    </row>
    <row r="8" spans="1:5" ht="14.25" customHeight="1" x14ac:dyDescent="0.2">
      <c r="B8" s="36" t="s">
        <v>75</v>
      </c>
      <c r="C8" s="121"/>
      <c r="D8" s="124"/>
      <c r="E8" s="29" t="s">
        <v>73</v>
      </c>
    </row>
    <row r="9" spans="1:5" ht="14.25" customHeight="1" x14ac:dyDescent="0.2">
      <c r="B9" s="42" t="s">
        <v>225</v>
      </c>
      <c r="C9" s="51"/>
      <c r="D9" s="49"/>
      <c r="E9" s="46">
        <f>C9-D9</f>
        <v>0</v>
      </c>
    </row>
    <row r="10" spans="1:5" ht="14.25" customHeight="1" x14ac:dyDescent="0.2">
      <c r="B10" s="42" t="s">
        <v>118</v>
      </c>
      <c r="C10" s="52"/>
      <c r="D10" s="50"/>
      <c r="E10" s="46">
        <f>C10-D10</f>
        <v>0</v>
      </c>
    </row>
    <row r="11" spans="1:5" ht="14.25" customHeight="1" x14ac:dyDescent="0.2">
      <c r="B11" s="42" t="s">
        <v>202</v>
      </c>
      <c r="C11" s="52"/>
      <c r="D11" s="50"/>
      <c r="E11" s="46">
        <f t="shared" ref="E11:E34" si="0">C11-D11</f>
        <v>0</v>
      </c>
    </row>
    <row r="12" spans="1:5" ht="14.25" customHeight="1" x14ac:dyDescent="0.2">
      <c r="B12" s="42" t="s">
        <v>235</v>
      </c>
      <c r="C12" s="52"/>
      <c r="D12" s="52"/>
      <c r="E12" s="46">
        <f>C12-D12</f>
        <v>0</v>
      </c>
    </row>
    <row r="13" spans="1:5" ht="14.25" customHeight="1" x14ac:dyDescent="0.2">
      <c r="B13" s="42" t="s">
        <v>238</v>
      </c>
      <c r="C13" s="52"/>
      <c r="D13" s="52"/>
      <c r="E13" s="46">
        <f>C13-D13</f>
        <v>0</v>
      </c>
    </row>
    <row r="14" spans="1:5" ht="14.25" customHeight="1" x14ac:dyDescent="0.2">
      <c r="B14" s="42" t="s">
        <v>226</v>
      </c>
      <c r="C14" s="52"/>
      <c r="D14" s="52"/>
      <c r="E14" s="46">
        <f>C14-D14</f>
        <v>0</v>
      </c>
    </row>
    <row r="15" spans="1:5" ht="14.25" customHeight="1" x14ac:dyDescent="0.2">
      <c r="B15" s="42" t="s">
        <v>227</v>
      </c>
      <c r="C15" s="52"/>
      <c r="D15" s="50"/>
      <c r="E15" s="46">
        <f>C15-D15</f>
        <v>0</v>
      </c>
    </row>
    <row r="16" spans="1:5" ht="14.25" customHeight="1" x14ac:dyDescent="0.2">
      <c r="B16" s="42" t="s">
        <v>119</v>
      </c>
      <c r="C16" s="52"/>
      <c r="D16" s="50"/>
      <c r="E16" s="46">
        <f t="shared" si="0"/>
        <v>0</v>
      </c>
    </row>
    <row r="17" spans="2:5" ht="14.25" customHeight="1" x14ac:dyDescent="0.2">
      <c r="B17" s="42" t="s">
        <v>120</v>
      </c>
      <c r="C17" s="52"/>
      <c r="D17" s="50"/>
      <c r="E17" s="46">
        <f t="shared" si="0"/>
        <v>0</v>
      </c>
    </row>
    <row r="18" spans="2:5" ht="14.25" customHeight="1" x14ac:dyDescent="0.2">
      <c r="B18" s="42" t="s">
        <v>239</v>
      </c>
      <c r="C18" s="52"/>
      <c r="D18" s="50"/>
      <c r="E18" s="46">
        <f t="shared" si="0"/>
        <v>0</v>
      </c>
    </row>
    <row r="19" spans="2:5" ht="14.25" customHeight="1" x14ac:dyDescent="0.2">
      <c r="B19" s="42" t="s">
        <v>233</v>
      </c>
      <c r="C19" s="52"/>
      <c r="D19" s="50"/>
      <c r="E19" s="46">
        <f>C19-D19</f>
        <v>0</v>
      </c>
    </row>
    <row r="20" spans="2:5" ht="14.25" customHeight="1" x14ac:dyDescent="0.2">
      <c r="B20" s="42" t="s">
        <v>234</v>
      </c>
      <c r="C20" s="52"/>
      <c r="D20" s="50"/>
      <c r="E20" s="46">
        <f>C20-D20</f>
        <v>0</v>
      </c>
    </row>
    <row r="21" spans="2:5" ht="14.25" customHeight="1" x14ac:dyDescent="0.2">
      <c r="B21" s="42" t="s">
        <v>121</v>
      </c>
      <c r="C21" s="52">
        <v>2158</v>
      </c>
      <c r="D21" s="50">
        <v>431.6</v>
      </c>
      <c r="E21" s="46">
        <f t="shared" si="0"/>
        <v>1726.4</v>
      </c>
    </row>
    <row r="22" spans="2:5" ht="14.25" customHeight="1" x14ac:dyDescent="0.2">
      <c r="B22" s="42" t="s">
        <v>228</v>
      </c>
      <c r="C22" s="52">
        <v>3373</v>
      </c>
      <c r="D22" s="52">
        <v>674.6</v>
      </c>
      <c r="E22" s="46">
        <f t="shared" si="0"/>
        <v>2698.4</v>
      </c>
    </row>
    <row r="23" spans="2:5" ht="14.25" customHeight="1" x14ac:dyDescent="0.2">
      <c r="B23" s="42" t="s">
        <v>122</v>
      </c>
      <c r="C23" s="52"/>
      <c r="D23" s="50"/>
      <c r="E23" s="46">
        <f t="shared" si="0"/>
        <v>0</v>
      </c>
    </row>
    <row r="24" spans="2:5" ht="14.25" customHeight="1" x14ac:dyDescent="0.2">
      <c r="B24" s="42" t="s">
        <v>216</v>
      </c>
      <c r="C24" s="52"/>
      <c r="D24" s="50"/>
      <c r="E24" s="46">
        <f t="shared" si="0"/>
        <v>0</v>
      </c>
    </row>
    <row r="25" spans="2:5" ht="14.25" customHeight="1" x14ac:dyDescent="0.2">
      <c r="B25" s="42" t="s">
        <v>214</v>
      </c>
      <c r="C25" s="52"/>
      <c r="D25" s="50"/>
      <c r="E25" s="46">
        <f t="shared" si="0"/>
        <v>0</v>
      </c>
    </row>
    <row r="26" spans="2:5" ht="14.25" customHeight="1" x14ac:dyDescent="0.2">
      <c r="B26" s="42" t="s">
        <v>217</v>
      </c>
      <c r="C26" s="52"/>
      <c r="D26" s="50"/>
      <c r="E26" s="46">
        <f t="shared" si="0"/>
        <v>0</v>
      </c>
    </row>
    <row r="27" spans="2:5" ht="14.25" customHeight="1" x14ac:dyDescent="0.2">
      <c r="B27" s="42" t="s">
        <v>123</v>
      </c>
      <c r="C27" s="52"/>
      <c r="D27" s="50"/>
      <c r="E27" s="46">
        <f>C27-D27</f>
        <v>0</v>
      </c>
    </row>
    <row r="28" spans="2:5" ht="14.25" customHeight="1" x14ac:dyDescent="0.2">
      <c r="B28" s="42" t="s">
        <v>203</v>
      </c>
      <c r="C28" s="52"/>
      <c r="D28" s="50"/>
      <c r="E28" s="46">
        <f>C28-D28</f>
        <v>0</v>
      </c>
    </row>
    <row r="29" spans="2:5" ht="14.25" customHeight="1" x14ac:dyDescent="0.2">
      <c r="B29" s="42" t="s">
        <v>229</v>
      </c>
      <c r="C29" s="52"/>
      <c r="D29" s="50"/>
      <c r="E29" s="46">
        <f t="shared" si="0"/>
        <v>0</v>
      </c>
    </row>
    <row r="30" spans="2:5" ht="14.25" customHeight="1" x14ac:dyDescent="0.2">
      <c r="B30" s="42" t="s">
        <v>231</v>
      </c>
      <c r="C30" s="52"/>
      <c r="D30" s="50"/>
      <c r="E30" s="46">
        <f t="shared" si="0"/>
        <v>0</v>
      </c>
    </row>
    <row r="31" spans="2:5" ht="14.25" customHeight="1" x14ac:dyDescent="0.2">
      <c r="B31" s="42" t="s">
        <v>124</v>
      </c>
      <c r="C31" s="52"/>
      <c r="D31" s="50"/>
      <c r="E31" s="46">
        <f>C31-D31</f>
        <v>0</v>
      </c>
    </row>
    <row r="32" spans="2:5" ht="14.25" customHeight="1" x14ac:dyDescent="0.2">
      <c r="B32" s="42" t="s">
        <v>230</v>
      </c>
      <c r="C32" s="52"/>
      <c r="D32" s="50"/>
      <c r="E32" s="46">
        <f>C32-D32</f>
        <v>0</v>
      </c>
    </row>
    <row r="33" spans="1:5" ht="14.25" customHeight="1" x14ac:dyDescent="0.2">
      <c r="B33" s="42" t="s">
        <v>201</v>
      </c>
      <c r="C33" s="52"/>
      <c r="D33" s="50"/>
      <c r="E33" s="46">
        <f t="shared" si="0"/>
        <v>0</v>
      </c>
    </row>
    <row r="34" spans="1:5" ht="14.25" customHeight="1" x14ac:dyDescent="0.2">
      <c r="B34" s="42" t="s">
        <v>196</v>
      </c>
      <c r="C34" s="51"/>
      <c r="D34" s="49"/>
      <c r="E34" s="46">
        <f t="shared" si="0"/>
        <v>0</v>
      </c>
    </row>
    <row r="35" spans="1:5" ht="14.25" customHeight="1" x14ac:dyDescent="0.2">
      <c r="B35" s="27" t="s">
        <v>2</v>
      </c>
      <c r="C35" s="12">
        <f>SUM(C9:C34)</f>
        <v>5531</v>
      </c>
      <c r="D35" s="12">
        <f>SUM(D9:D34)</f>
        <v>1106.2</v>
      </c>
      <c r="E35" s="12">
        <f>SUM(E9:E34)</f>
        <v>4424.8</v>
      </c>
    </row>
    <row r="36" spans="1:5" ht="14.25" customHeight="1" x14ac:dyDescent="0.2">
      <c r="B36" s="30"/>
      <c r="C36" s="32" t="s">
        <v>79</v>
      </c>
      <c r="D36" s="32" t="s">
        <v>79</v>
      </c>
      <c r="E36" s="33" t="s">
        <v>79</v>
      </c>
    </row>
    <row r="37" spans="1:5" ht="14.25" customHeight="1" x14ac:dyDescent="0.2">
      <c r="C37" s="91" t="s">
        <v>80</v>
      </c>
      <c r="D37" s="91" t="s">
        <v>81</v>
      </c>
      <c r="E37" s="92" t="s">
        <v>82</v>
      </c>
    </row>
    <row r="38" spans="1:5" ht="14.25" customHeight="1" x14ac:dyDescent="0.2">
      <c r="A38" s="24"/>
    </row>
    <row r="39" spans="1:5" ht="14.25" customHeight="1" x14ac:dyDescent="0.2">
      <c r="A39" s="24"/>
      <c r="C39" s="93" t="s">
        <v>83</v>
      </c>
      <c r="D39" s="94">
        <f>IF(C35=0,0,D35/C35)</f>
        <v>0.2</v>
      </c>
    </row>
    <row r="40" spans="1:5" x14ac:dyDescent="0.2">
      <c r="A40" s="24"/>
    </row>
    <row r="41" spans="1:5" ht="31.15" customHeight="1" x14ac:dyDescent="0.25">
      <c r="A41" s="24"/>
      <c r="B41" s="125"/>
      <c r="C41" s="125"/>
      <c r="D41" s="125"/>
      <c r="E41" s="125"/>
    </row>
    <row r="42" spans="1:5" ht="15.75" x14ac:dyDescent="0.25">
      <c r="A42" s="24"/>
      <c r="B42" s="125"/>
      <c r="C42" s="125"/>
      <c r="D42" s="125"/>
      <c r="E42" s="125"/>
    </row>
    <row r="43" spans="1:5" x14ac:dyDescent="0.2">
      <c r="A43" s="24"/>
    </row>
    <row r="44" spans="1:5" ht="15.75" x14ac:dyDescent="0.25">
      <c r="A44" s="24"/>
      <c r="B44" s="125" t="str">
        <f>IF(D42=0," ",IF(D42&lt;19.95%,"PERCENTAGE OF PREMIUMS REMITTED MUST BE GREATER THAN OR EQUAL TO 20%",""))</f>
        <v xml:space="preserve"> </v>
      </c>
      <c r="C44" s="125"/>
      <c r="D44" s="125"/>
      <c r="E44" s="125"/>
    </row>
    <row r="45" spans="1:5" x14ac:dyDescent="0.2">
      <c r="A45" s="24"/>
    </row>
    <row r="46" spans="1:5" x14ac:dyDescent="0.2">
      <c r="A46" s="24"/>
    </row>
    <row r="47" spans="1:5" x14ac:dyDescent="0.2">
      <c r="A47" s="24"/>
    </row>
    <row r="48" spans="1:5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  <row r="171" spans="1:1" x14ac:dyDescent="0.2">
      <c r="A171" s="24"/>
    </row>
    <row r="172" spans="1:1" x14ac:dyDescent="0.2">
      <c r="A172" s="24"/>
    </row>
    <row r="173" spans="1:1" x14ac:dyDescent="0.2">
      <c r="A173" s="24"/>
    </row>
    <row r="174" spans="1:1" x14ac:dyDescent="0.2">
      <c r="A174" s="24"/>
    </row>
    <row r="175" spans="1:1" x14ac:dyDescent="0.2">
      <c r="A175" s="24"/>
    </row>
    <row r="176" spans="1:1" x14ac:dyDescent="0.2">
      <c r="A176" s="24"/>
    </row>
    <row r="177" spans="1:1" x14ac:dyDescent="0.2">
      <c r="A177" s="24"/>
    </row>
    <row r="178" spans="1:1" x14ac:dyDescent="0.2">
      <c r="A178" s="24"/>
    </row>
    <row r="179" spans="1:1" x14ac:dyDescent="0.2">
      <c r="A179" s="24"/>
    </row>
    <row r="180" spans="1:1" x14ac:dyDescent="0.2">
      <c r="A180" s="24"/>
    </row>
    <row r="181" spans="1:1" x14ac:dyDescent="0.2">
      <c r="A181" s="24"/>
    </row>
  </sheetData>
  <sheetProtection password="DF44" sheet="1" selectLockedCells="1"/>
  <mergeCells count="6">
    <mergeCell ref="B1:E1"/>
    <mergeCell ref="C5:C8"/>
    <mergeCell ref="D5:D8"/>
    <mergeCell ref="B41:E41"/>
    <mergeCell ref="B44:E44"/>
    <mergeCell ref="B42:E42"/>
  </mergeCells>
  <phoneticPr fontId="0" type="noConversion"/>
  <conditionalFormatting sqref="B41:E42">
    <cfRule type="containsText" dxfId="3" priority="1" stopIfTrue="1" operator="containsText" text="Percentage">
      <formula>NOT(ISERROR(SEARCH("Percentage",B41)))</formula>
    </cfRule>
    <cfRule type="cellIs" dxfId="2" priority="2" stopIfTrue="1" operator="lessThan">
      <formula>0.2</formula>
    </cfRule>
  </conditionalFormatting>
  <conditionalFormatting sqref="B44:E44">
    <cfRule type="containsText" dxfId="1" priority="3" stopIfTrue="1" operator="containsText" text="Percentage">
      <formula>NOT(ISERROR(SEARCH("Percentage",B44)))</formula>
    </cfRule>
    <cfRule type="cellIs" dxfId="0" priority="4" stopIfTrue="1" operator="lessThan">
      <formula>0.2</formula>
    </cfRule>
  </conditionalFormatting>
  <printOptions horizontalCentered="1"/>
  <pageMargins left="0.75" right="0.75" top="1" bottom="1" header="0.5" footer="0.5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D7FFB-FA83-477C-9C7E-E66F4B13E8EB}">
  <sheetPr codeName="Sheet3">
    <pageSetUpPr fitToPage="1"/>
  </sheetPr>
  <dimension ref="B1:H168"/>
  <sheetViews>
    <sheetView zoomScaleNormal="100" workbookViewId="0">
      <selection activeCell="F6" sqref="F6"/>
    </sheetView>
  </sheetViews>
  <sheetFormatPr defaultColWidth="8.75" defaultRowHeight="12.75" x14ac:dyDescent="0.2"/>
  <cols>
    <col min="1" max="1" width="3.5" style="6" customWidth="1"/>
    <col min="2" max="2" width="25" style="6" customWidth="1"/>
    <col min="3" max="3" width="3.5" style="25" customWidth="1"/>
    <col min="4" max="4" width="48.5" style="6" customWidth="1"/>
    <col min="5" max="6" width="12.75" style="6" customWidth="1"/>
    <col min="7" max="7" width="16.5" style="6" customWidth="1"/>
    <col min="8" max="16384" width="8.75" style="6"/>
  </cols>
  <sheetData>
    <row r="1" spans="2:8" s="1" customFormat="1" ht="60" customHeight="1" x14ac:dyDescent="0.15">
      <c r="B1" s="2"/>
      <c r="D1" s="3" t="s">
        <v>51</v>
      </c>
      <c r="E1" s="3"/>
    </row>
    <row r="2" spans="2:8" s="1" customFormat="1" ht="35.65" customHeight="1" x14ac:dyDescent="0.15">
      <c r="B2" s="2"/>
      <c r="D2" s="126" t="s">
        <v>84</v>
      </c>
      <c r="E2" s="126"/>
    </row>
    <row r="3" spans="2:8" s="1" customFormat="1" ht="35.65" customHeight="1" x14ac:dyDescent="0.15">
      <c r="B3" s="2"/>
      <c r="D3" s="133" t="str">
        <f>'Schedule A'!D3</f>
        <v>For the Calendar Year Ending December 31, 2024</v>
      </c>
      <c r="E3" s="133"/>
    </row>
    <row r="4" spans="2:8" s="84" customFormat="1" ht="29.65" customHeight="1" x14ac:dyDescent="0.2">
      <c r="C4" s="83"/>
      <c r="D4" s="134"/>
      <c r="E4" s="134"/>
    </row>
    <row r="5" spans="2:8" ht="14.25" customHeight="1" x14ac:dyDescent="0.2">
      <c r="C5" s="7" t="s">
        <v>212</v>
      </c>
      <c r="D5" s="8"/>
      <c r="E5" s="8"/>
      <c r="F5" s="26"/>
    </row>
    <row r="6" spans="2:8" ht="14.25" customHeight="1" x14ac:dyDescent="0.2">
      <c r="C6" s="36" t="s">
        <v>11</v>
      </c>
      <c r="D6" s="129" t="s">
        <v>3</v>
      </c>
      <c r="E6" s="130"/>
      <c r="F6" s="56">
        <v>500</v>
      </c>
    </row>
    <row r="7" spans="2:8" ht="14.25" customHeight="1" x14ac:dyDescent="0.2">
      <c r="C7" s="37" t="s">
        <v>12</v>
      </c>
      <c r="D7" s="131" t="s">
        <v>4</v>
      </c>
      <c r="E7" s="132"/>
      <c r="F7" s="57"/>
    </row>
    <row r="8" spans="2:8" ht="14.25" customHeight="1" x14ac:dyDescent="0.2">
      <c r="C8" s="37" t="s">
        <v>13</v>
      </c>
      <c r="D8" s="131" t="s">
        <v>5</v>
      </c>
      <c r="E8" s="132"/>
      <c r="F8" s="57">
        <v>73</v>
      </c>
    </row>
    <row r="9" spans="2:8" s="13" customFormat="1" ht="14.25" customHeight="1" x14ac:dyDescent="0.2">
      <c r="C9" s="37" t="s">
        <v>14</v>
      </c>
      <c r="D9" s="131" t="s">
        <v>6</v>
      </c>
      <c r="E9" s="132"/>
      <c r="F9" s="57"/>
      <c r="G9" s="6"/>
      <c r="H9" s="6"/>
    </row>
    <row r="10" spans="2:8" ht="14.25" customHeight="1" x14ac:dyDescent="0.2">
      <c r="C10" s="37" t="s">
        <v>15</v>
      </c>
      <c r="D10" s="131" t="s">
        <v>7</v>
      </c>
      <c r="E10" s="132"/>
      <c r="F10" s="57"/>
    </row>
    <row r="11" spans="2:8" ht="14.25" customHeight="1" x14ac:dyDescent="0.2">
      <c r="C11" s="37" t="s">
        <v>16</v>
      </c>
      <c r="D11" s="131" t="s">
        <v>8</v>
      </c>
      <c r="E11" s="132"/>
      <c r="F11" s="57"/>
    </row>
    <row r="12" spans="2:8" ht="14.25" customHeight="1" x14ac:dyDescent="0.2">
      <c r="D12" s="135"/>
      <c r="E12" s="135"/>
    </row>
    <row r="13" spans="2:8" ht="14.25" customHeight="1" x14ac:dyDescent="0.2">
      <c r="C13" s="16" t="s">
        <v>211</v>
      </c>
      <c r="D13" s="8"/>
      <c r="E13" s="8"/>
      <c r="F13" s="68"/>
    </row>
    <row r="14" spans="2:8" ht="14.25" customHeight="1" x14ac:dyDescent="0.2">
      <c r="C14" s="36" t="s">
        <v>18</v>
      </c>
      <c r="D14" s="139"/>
      <c r="E14" s="140"/>
      <c r="F14" s="56"/>
    </row>
    <row r="15" spans="2:8" ht="14.25" customHeight="1" x14ac:dyDescent="0.2">
      <c r="C15" s="37" t="s">
        <v>19</v>
      </c>
      <c r="D15" s="127"/>
      <c r="E15" s="128"/>
      <c r="F15" s="57"/>
    </row>
    <row r="16" spans="2:8" ht="14.25" customHeight="1" x14ac:dyDescent="0.2">
      <c r="C16" s="37" t="s">
        <v>20</v>
      </c>
      <c r="D16" s="127"/>
      <c r="E16" s="128"/>
      <c r="F16" s="57"/>
    </row>
    <row r="17" spans="2:7" ht="14.25" customHeight="1" x14ac:dyDescent="0.2">
      <c r="C17" s="37" t="s">
        <v>21</v>
      </c>
      <c r="D17" s="127"/>
      <c r="E17" s="128"/>
      <c r="F17" s="57"/>
    </row>
    <row r="18" spans="2:7" ht="14.25" customHeight="1" x14ac:dyDescent="0.2">
      <c r="C18" s="37" t="s">
        <v>22</v>
      </c>
      <c r="D18" s="127"/>
      <c r="E18" s="128"/>
      <c r="F18" s="57"/>
    </row>
    <row r="19" spans="2:7" ht="14.25" customHeight="1" x14ac:dyDescent="0.2">
      <c r="C19" s="37" t="s">
        <v>23</v>
      </c>
      <c r="D19" s="127"/>
      <c r="E19" s="128"/>
      <c r="F19" s="57"/>
    </row>
    <row r="20" spans="2:7" ht="14.25" customHeight="1" x14ac:dyDescent="0.2">
      <c r="C20" s="37" t="s">
        <v>25</v>
      </c>
      <c r="D20" s="127"/>
      <c r="E20" s="128"/>
      <c r="F20" s="57"/>
    </row>
    <row r="21" spans="2:7" ht="14.25" customHeight="1" x14ac:dyDescent="0.2">
      <c r="C21" s="37" t="s">
        <v>26</v>
      </c>
      <c r="D21" s="127"/>
      <c r="E21" s="128"/>
      <c r="F21" s="57"/>
    </row>
    <row r="22" spans="2:7" ht="14.25" customHeight="1" x14ac:dyDescent="0.2">
      <c r="C22" s="37" t="s">
        <v>27</v>
      </c>
      <c r="D22" s="127"/>
      <c r="E22" s="128"/>
      <c r="F22" s="57"/>
    </row>
    <row r="23" spans="2:7" ht="14.25" customHeight="1" x14ac:dyDescent="0.2">
      <c r="C23" s="37" t="s">
        <v>28</v>
      </c>
      <c r="D23" s="127"/>
      <c r="E23" s="128"/>
      <c r="F23" s="57"/>
    </row>
    <row r="24" spans="2:7" ht="14.25" customHeight="1" x14ac:dyDescent="0.2">
      <c r="C24" s="37" t="s">
        <v>29</v>
      </c>
      <c r="D24" s="127"/>
      <c r="E24" s="128"/>
      <c r="F24" s="57"/>
    </row>
    <row r="25" spans="2:7" ht="14.25" customHeight="1" x14ac:dyDescent="0.2">
      <c r="C25" s="37" t="s">
        <v>30</v>
      </c>
      <c r="D25" s="127"/>
      <c r="E25" s="128"/>
      <c r="F25" s="57"/>
    </row>
    <row r="26" spans="2:7" ht="14.25" customHeight="1" x14ac:dyDescent="0.2">
      <c r="C26" s="37" t="s">
        <v>31</v>
      </c>
      <c r="D26" s="127"/>
      <c r="E26" s="128"/>
      <c r="F26" s="57"/>
    </row>
    <row r="27" spans="2:7" ht="14.25" customHeight="1" x14ac:dyDescent="0.2">
      <c r="B27"/>
      <c r="C27"/>
      <c r="D27" s="136"/>
      <c r="E27" s="136"/>
      <c r="F27"/>
      <c r="G27"/>
    </row>
    <row r="28" spans="2:7" ht="14.25" customHeight="1" x14ac:dyDescent="0.2">
      <c r="C28" s="95"/>
      <c r="D28" s="131" t="s">
        <v>180</v>
      </c>
      <c r="E28" s="132"/>
      <c r="F28" s="46">
        <f>SUM(F6:F26)</f>
        <v>573</v>
      </c>
    </row>
    <row r="29" spans="2:7" x14ac:dyDescent="0.2">
      <c r="B29" s="24"/>
      <c r="D29" s="137"/>
      <c r="E29" s="137"/>
    </row>
    <row r="30" spans="2:7" x14ac:dyDescent="0.2">
      <c r="B30" s="24"/>
      <c r="D30" s="138"/>
      <c r="E30" s="138"/>
    </row>
    <row r="31" spans="2:7" ht="25.5" x14ac:dyDescent="0.2">
      <c r="B31" s="24"/>
      <c r="C31" s="7" t="s">
        <v>213</v>
      </c>
      <c r="D31" s="8"/>
      <c r="E31" s="108"/>
      <c r="F31" s="109" t="s">
        <v>210</v>
      </c>
    </row>
    <row r="32" spans="2:7" ht="15.75" customHeight="1" x14ac:dyDescent="0.2">
      <c r="B32" s="24"/>
      <c r="C32" s="36" t="s">
        <v>11</v>
      </c>
      <c r="D32" s="10" t="s">
        <v>207</v>
      </c>
      <c r="E32" s="56">
        <v>0</v>
      </c>
      <c r="F32" s="110">
        <v>100</v>
      </c>
    </row>
    <row r="33" spans="2:6" ht="14.25" customHeight="1" x14ac:dyDescent="0.2">
      <c r="B33" s="24"/>
      <c r="C33" s="107" t="s">
        <v>12</v>
      </c>
      <c r="D33" s="106" t="s">
        <v>215</v>
      </c>
      <c r="E33" s="103">
        <f>E32*F32</f>
        <v>0</v>
      </c>
      <c r="F33" s="101"/>
    </row>
    <row r="34" spans="2:6" x14ac:dyDescent="0.2">
      <c r="B34" s="24"/>
    </row>
    <row r="35" spans="2:6" x14ac:dyDescent="0.2">
      <c r="B35" s="24"/>
    </row>
    <row r="36" spans="2:6" x14ac:dyDescent="0.2">
      <c r="B36" s="24"/>
    </row>
    <row r="37" spans="2:6" x14ac:dyDescent="0.2">
      <c r="B37" s="24"/>
    </row>
    <row r="38" spans="2:6" x14ac:dyDescent="0.2">
      <c r="B38" s="24"/>
    </row>
    <row r="39" spans="2:6" x14ac:dyDescent="0.2">
      <c r="B39" s="24"/>
    </row>
    <row r="40" spans="2:6" x14ac:dyDescent="0.2">
      <c r="B40" s="24"/>
    </row>
    <row r="41" spans="2:6" x14ac:dyDescent="0.2">
      <c r="B41" s="24"/>
    </row>
    <row r="42" spans="2:6" x14ac:dyDescent="0.2">
      <c r="B42" s="24"/>
    </row>
    <row r="43" spans="2:6" x14ac:dyDescent="0.2">
      <c r="B43" s="24"/>
    </row>
    <row r="44" spans="2:6" x14ac:dyDescent="0.2">
      <c r="B44" s="24"/>
    </row>
    <row r="45" spans="2:6" x14ac:dyDescent="0.2">
      <c r="B45" s="24"/>
    </row>
    <row r="46" spans="2:6" x14ac:dyDescent="0.2">
      <c r="B46" s="24"/>
    </row>
    <row r="47" spans="2:6" x14ac:dyDescent="0.2">
      <c r="B47" s="24"/>
    </row>
    <row r="48" spans="2:6" x14ac:dyDescent="0.2">
      <c r="B48" s="24"/>
    </row>
    <row r="49" spans="2:2" x14ac:dyDescent="0.2">
      <c r="B49" s="24"/>
    </row>
    <row r="50" spans="2:2" x14ac:dyDescent="0.2">
      <c r="B50" s="24"/>
    </row>
    <row r="51" spans="2:2" x14ac:dyDescent="0.2">
      <c r="B51" s="24"/>
    </row>
    <row r="52" spans="2:2" x14ac:dyDescent="0.2">
      <c r="B52" s="24"/>
    </row>
    <row r="53" spans="2:2" x14ac:dyDescent="0.2">
      <c r="B53" s="24"/>
    </row>
    <row r="54" spans="2:2" x14ac:dyDescent="0.2">
      <c r="B54" s="24"/>
    </row>
    <row r="55" spans="2:2" x14ac:dyDescent="0.2">
      <c r="B55" s="24"/>
    </row>
    <row r="56" spans="2:2" x14ac:dyDescent="0.2">
      <c r="B56" s="24"/>
    </row>
    <row r="57" spans="2:2" x14ac:dyDescent="0.2">
      <c r="B57" s="24"/>
    </row>
    <row r="58" spans="2:2" x14ac:dyDescent="0.2">
      <c r="B58" s="24"/>
    </row>
    <row r="59" spans="2:2" x14ac:dyDescent="0.2">
      <c r="B59" s="24"/>
    </row>
    <row r="60" spans="2:2" x14ac:dyDescent="0.2">
      <c r="B60" s="24"/>
    </row>
    <row r="61" spans="2:2" x14ac:dyDescent="0.2">
      <c r="B61" s="24"/>
    </row>
    <row r="62" spans="2:2" x14ac:dyDescent="0.2">
      <c r="B62" s="24"/>
    </row>
    <row r="63" spans="2:2" x14ac:dyDescent="0.2">
      <c r="B63" s="24"/>
    </row>
    <row r="64" spans="2:2" x14ac:dyDescent="0.2">
      <c r="B64" s="24"/>
    </row>
    <row r="65" spans="2:2" x14ac:dyDescent="0.2">
      <c r="B65" s="24"/>
    </row>
    <row r="66" spans="2:2" x14ac:dyDescent="0.2">
      <c r="B66" s="24"/>
    </row>
    <row r="67" spans="2:2" x14ac:dyDescent="0.2">
      <c r="B67" s="24"/>
    </row>
    <row r="68" spans="2:2" x14ac:dyDescent="0.2">
      <c r="B68" s="24"/>
    </row>
    <row r="69" spans="2:2" x14ac:dyDescent="0.2">
      <c r="B69" s="24"/>
    </row>
    <row r="70" spans="2:2" x14ac:dyDescent="0.2">
      <c r="B70" s="24"/>
    </row>
    <row r="71" spans="2:2" x14ac:dyDescent="0.2">
      <c r="B71" s="24"/>
    </row>
    <row r="72" spans="2:2" x14ac:dyDescent="0.2">
      <c r="B72" s="24"/>
    </row>
    <row r="73" spans="2:2" x14ac:dyDescent="0.2">
      <c r="B73" s="24"/>
    </row>
    <row r="74" spans="2:2" x14ac:dyDescent="0.2">
      <c r="B74" s="24"/>
    </row>
    <row r="75" spans="2:2" x14ac:dyDescent="0.2">
      <c r="B75" s="24"/>
    </row>
    <row r="76" spans="2:2" x14ac:dyDescent="0.2">
      <c r="B76" s="24"/>
    </row>
    <row r="77" spans="2:2" x14ac:dyDescent="0.2">
      <c r="B77" s="24"/>
    </row>
    <row r="78" spans="2:2" x14ac:dyDescent="0.2">
      <c r="B78" s="24"/>
    </row>
    <row r="79" spans="2:2" x14ac:dyDescent="0.2">
      <c r="B79" s="24"/>
    </row>
    <row r="80" spans="2:2" x14ac:dyDescent="0.2">
      <c r="B80" s="24"/>
    </row>
    <row r="81" spans="2:2" x14ac:dyDescent="0.2">
      <c r="B81" s="24"/>
    </row>
    <row r="82" spans="2:2" x14ac:dyDescent="0.2">
      <c r="B82" s="24"/>
    </row>
    <row r="83" spans="2:2" x14ac:dyDescent="0.2">
      <c r="B83" s="24"/>
    </row>
    <row r="84" spans="2:2" x14ac:dyDescent="0.2">
      <c r="B84" s="24"/>
    </row>
    <row r="85" spans="2:2" x14ac:dyDescent="0.2">
      <c r="B85" s="24"/>
    </row>
    <row r="86" spans="2:2" x14ac:dyDescent="0.2">
      <c r="B86" s="24"/>
    </row>
    <row r="87" spans="2:2" x14ac:dyDescent="0.2">
      <c r="B87" s="24"/>
    </row>
    <row r="88" spans="2:2" x14ac:dyDescent="0.2">
      <c r="B88" s="24"/>
    </row>
    <row r="89" spans="2:2" x14ac:dyDescent="0.2">
      <c r="B89" s="24"/>
    </row>
    <row r="90" spans="2:2" x14ac:dyDescent="0.2">
      <c r="B90" s="24"/>
    </row>
    <row r="91" spans="2:2" x14ac:dyDescent="0.2">
      <c r="B91" s="24"/>
    </row>
    <row r="92" spans="2:2" x14ac:dyDescent="0.2">
      <c r="B92" s="24"/>
    </row>
    <row r="93" spans="2:2" x14ac:dyDescent="0.2">
      <c r="B93" s="24"/>
    </row>
    <row r="94" spans="2:2" x14ac:dyDescent="0.2">
      <c r="B94" s="24"/>
    </row>
    <row r="95" spans="2:2" x14ac:dyDescent="0.2">
      <c r="B95" s="24"/>
    </row>
    <row r="96" spans="2:2" x14ac:dyDescent="0.2">
      <c r="B96" s="24"/>
    </row>
    <row r="97" spans="2:2" x14ac:dyDescent="0.2">
      <c r="B97" s="24"/>
    </row>
    <row r="98" spans="2:2" x14ac:dyDescent="0.2">
      <c r="B98" s="24"/>
    </row>
    <row r="99" spans="2:2" x14ac:dyDescent="0.2">
      <c r="B99" s="24"/>
    </row>
    <row r="100" spans="2:2" x14ac:dyDescent="0.2">
      <c r="B100" s="24"/>
    </row>
    <row r="101" spans="2:2" x14ac:dyDescent="0.2">
      <c r="B101" s="24"/>
    </row>
    <row r="102" spans="2:2" x14ac:dyDescent="0.2">
      <c r="B102" s="24"/>
    </row>
    <row r="103" spans="2:2" x14ac:dyDescent="0.2">
      <c r="B103" s="24"/>
    </row>
    <row r="104" spans="2:2" x14ac:dyDescent="0.2">
      <c r="B104" s="24"/>
    </row>
    <row r="105" spans="2:2" x14ac:dyDescent="0.2">
      <c r="B105" s="24"/>
    </row>
    <row r="106" spans="2:2" x14ac:dyDescent="0.2">
      <c r="B106" s="24"/>
    </row>
    <row r="107" spans="2:2" x14ac:dyDescent="0.2">
      <c r="B107" s="24"/>
    </row>
    <row r="108" spans="2:2" x14ac:dyDescent="0.2">
      <c r="B108" s="24"/>
    </row>
    <row r="109" spans="2:2" x14ac:dyDescent="0.2">
      <c r="B109" s="24"/>
    </row>
    <row r="110" spans="2:2" x14ac:dyDescent="0.2">
      <c r="B110" s="24"/>
    </row>
    <row r="111" spans="2:2" x14ac:dyDescent="0.2">
      <c r="B111" s="24"/>
    </row>
    <row r="112" spans="2:2" x14ac:dyDescent="0.2">
      <c r="B112" s="24"/>
    </row>
    <row r="113" spans="2:2" x14ac:dyDescent="0.2">
      <c r="B113" s="24"/>
    </row>
    <row r="114" spans="2:2" x14ac:dyDescent="0.2">
      <c r="B114" s="24"/>
    </row>
    <row r="115" spans="2:2" x14ac:dyDescent="0.2">
      <c r="B115" s="24"/>
    </row>
    <row r="116" spans="2:2" x14ac:dyDescent="0.2">
      <c r="B116" s="24"/>
    </row>
    <row r="117" spans="2:2" x14ac:dyDescent="0.2">
      <c r="B117" s="24"/>
    </row>
    <row r="118" spans="2:2" x14ac:dyDescent="0.2">
      <c r="B118" s="24"/>
    </row>
    <row r="119" spans="2:2" x14ac:dyDescent="0.2">
      <c r="B119" s="24"/>
    </row>
    <row r="120" spans="2:2" x14ac:dyDescent="0.2">
      <c r="B120" s="24"/>
    </row>
    <row r="121" spans="2:2" x14ac:dyDescent="0.2">
      <c r="B121" s="24"/>
    </row>
    <row r="122" spans="2:2" x14ac:dyDescent="0.2">
      <c r="B122" s="24"/>
    </row>
    <row r="123" spans="2:2" x14ac:dyDescent="0.2">
      <c r="B123" s="24"/>
    </row>
    <row r="124" spans="2:2" x14ac:dyDescent="0.2">
      <c r="B124" s="24"/>
    </row>
    <row r="125" spans="2:2" x14ac:dyDescent="0.2">
      <c r="B125" s="24"/>
    </row>
    <row r="126" spans="2:2" x14ac:dyDescent="0.2">
      <c r="B126" s="24"/>
    </row>
    <row r="127" spans="2:2" x14ac:dyDescent="0.2">
      <c r="B127" s="24"/>
    </row>
    <row r="128" spans="2:2" x14ac:dyDescent="0.2">
      <c r="B128" s="24"/>
    </row>
    <row r="129" spans="2:2" x14ac:dyDescent="0.2">
      <c r="B129" s="24"/>
    </row>
    <row r="130" spans="2:2" x14ac:dyDescent="0.2">
      <c r="B130" s="24"/>
    </row>
    <row r="131" spans="2:2" x14ac:dyDescent="0.2">
      <c r="B131" s="24"/>
    </row>
    <row r="132" spans="2:2" x14ac:dyDescent="0.2">
      <c r="B132" s="24"/>
    </row>
    <row r="133" spans="2:2" x14ac:dyDescent="0.2">
      <c r="B133" s="24"/>
    </row>
    <row r="134" spans="2:2" x14ac:dyDescent="0.2">
      <c r="B134" s="24"/>
    </row>
    <row r="135" spans="2:2" x14ac:dyDescent="0.2">
      <c r="B135" s="24"/>
    </row>
    <row r="136" spans="2:2" x14ac:dyDescent="0.2">
      <c r="B136" s="24"/>
    </row>
    <row r="137" spans="2:2" x14ac:dyDescent="0.2">
      <c r="B137" s="24"/>
    </row>
    <row r="138" spans="2:2" x14ac:dyDescent="0.2">
      <c r="B138" s="24"/>
    </row>
    <row r="139" spans="2:2" x14ac:dyDescent="0.2">
      <c r="B139" s="24"/>
    </row>
    <row r="140" spans="2:2" x14ac:dyDescent="0.2">
      <c r="B140" s="24"/>
    </row>
    <row r="141" spans="2:2" x14ac:dyDescent="0.2">
      <c r="B141" s="24"/>
    </row>
    <row r="142" spans="2:2" x14ac:dyDescent="0.2">
      <c r="B142" s="24"/>
    </row>
    <row r="143" spans="2:2" x14ac:dyDescent="0.2">
      <c r="B143" s="24"/>
    </row>
    <row r="144" spans="2:2" x14ac:dyDescent="0.2">
      <c r="B144" s="24"/>
    </row>
    <row r="145" spans="2:2" x14ac:dyDescent="0.2">
      <c r="B145" s="24"/>
    </row>
    <row r="146" spans="2:2" x14ac:dyDescent="0.2">
      <c r="B146" s="24"/>
    </row>
    <row r="147" spans="2:2" x14ac:dyDescent="0.2">
      <c r="B147" s="24"/>
    </row>
    <row r="148" spans="2:2" x14ac:dyDescent="0.2">
      <c r="B148" s="24"/>
    </row>
    <row r="149" spans="2:2" x14ac:dyDescent="0.2">
      <c r="B149" s="24"/>
    </row>
    <row r="150" spans="2:2" x14ac:dyDescent="0.2">
      <c r="B150" s="24"/>
    </row>
    <row r="151" spans="2:2" x14ac:dyDescent="0.2">
      <c r="B151" s="24"/>
    </row>
    <row r="152" spans="2:2" x14ac:dyDescent="0.2">
      <c r="B152" s="24"/>
    </row>
    <row r="153" spans="2:2" x14ac:dyDescent="0.2">
      <c r="B153" s="24"/>
    </row>
    <row r="154" spans="2:2" x14ac:dyDescent="0.2">
      <c r="B154" s="24"/>
    </row>
    <row r="155" spans="2:2" x14ac:dyDescent="0.2">
      <c r="B155" s="24"/>
    </row>
    <row r="156" spans="2:2" x14ac:dyDescent="0.2">
      <c r="B156" s="24"/>
    </row>
    <row r="157" spans="2:2" x14ac:dyDescent="0.2">
      <c r="B157" s="24"/>
    </row>
    <row r="158" spans="2:2" x14ac:dyDescent="0.2">
      <c r="B158" s="24"/>
    </row>
    <row r="159" spans="2:2" x14ac:dyDescent="0.2">
      <c r="B159" s="24"/>
    </row>
    <row r="160" spans="2:2" x14ac:dyDescent="0.2">
      <c r="B160" s="24"/>
    </row>
    <row r="161" spans="2:2" x14ac:dyDescent="0.2">
      <c r="B161" s="24"/>
    </row>
    <row r="162" spans="2:2" x14ac:dyDescent="0.2">
      <c r="B162" s="24"/>
    </row>
    <row r="163" spans="2:2" x14ac:dyDescent="0.2">
      <c r="B163" s="24"/>
    </row>
    <row r="164" spans="2:2" x14ac:dyDescent="0.2">
      <c r="B164" s="24"/>
    </row>
    <row r="165" spans="2:2" x14ac:dyDescent="0.2">
      <c r="B165" s="24"/>
    </row>
    <row r="166" spans="2:2" x14ac:dyDescent="0.2">
      <c r="B166" s="24"/>
    </row>
    <row r="167" spans="2:2" x14ac:dyDescent="0.2">
      <c r="B167" s="24"/>
    </row>
    <row r="168" spans="2:2" x14ac:dyDescent="0.2">
      <c r="B168" s="24"/>
    </row>
  </sheetData>
  <sheetProtection password="DF44" sheet="1" selectLockedCells="1"/>
  <mergeCells count="27">
    <mergeCell ref="D25:E25"/>
    <mergeCell ref="D24:E24"/>
    <mergeCell ref="D11:E11"/>
    <mergeCell ref="D14:E14"/>
    <mergeCell ref="D16:E16"/>
    <mergeCell ref="D17:E17"/>
    <mergeCell ref="D20:E20"/>
    <mergeCell ref="D21:E21"/>
    <mergeCell ref="D22:E22"/>
    <mergeCell ref="D23:E23"/>
    <mergeCell ref="D18:E18"/>
    <mergeCell ref="D26:E26"/>
    <mergeCell ref="D28:E28"/>
    <mergeCell ref="D27:E27"/>
    <mergeCell ref="D29:E29"/>
    <mergeCell ref="D30:E30"/>
    <mergeCell ref="D2:E2"/>
    <mergeCell ref="D19:E19"/>
    <mergeCell ref="D6:E6"/>
    <mergeCell ref="D7:E7"/>
    <mergeCell ref="D8:E8"/>
    <mergeCell ref="D9:E9"/>
    <mergeCell ref="D3:E3"/>
    <mergeCell ref="D4:E4"/>
    <mergeCell ref="D12:E12"/>
    <mergeCell ref="D15:E15"/>
    <mergeCell ref="D10:E10"/>
  </mergeCells>
  <phoneticPr fontId="0" type="noConversion"/>
  <printOptions horizontalCentered="1"/>
  <pageMargins left="0.75" right="0.75" top="1" bottom="1" header="0.5" footer="0.5"/>
  <pageSetup scale="81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FDA2D-4BC0-43E9-8511-88AEB08B1557}">
  <sheetPr codeName="Sheet4">
    <pageSetUpPr fitToPage="1"/>
  </sheetPr>
  <dimension ref="A1:E152"/>
  <sheetViews>
    <sheetView zoomScaleNormal="100" workbookViewId="0">
      <selection activeCell="D9" sqref="D9"/>
    </sheetView>
  </sheetViews>
  <sheetFormatPr defaultColWidth="8.75" defaultRowHeight="12.75" x14ac:dyDescent="0.2"/>
  <cols>
    <col min="1" max="1" width="25" style="6" customWidth="1"/>
    <col min="2" max="2" width="3.5" style="25" customWidth="1"/>
    <col min="3" max="3" width="48.5" style="6" customWidth="1"/>
    <col min="4" max="4" width="12.75" style="6" customWidth="1"/>
    <col min="5" max="16384" width="8.75" style="6"/>
  </cols>
  <sheetData>
    <row r="1" spans="1:5" s="1" customFormat="1" ht="60" customHeight="1" x14ac:dyDescent="0.15">
      <c r="A1" s="2"/>
      <c r="C1" s="3" t="s">
        <v>51</v>
      </c>
    </row>
    <row r="2" spans="1:5" s="1" customFormat="1" ht="35.65" customHeight="1" x14ac:dyDescent="0.15">
      <c r="A2" s="2"/>
      <c r="C2" s="4" t="s">
        <v>85</v>
      </c>
    </row>
    <row r="3" spans="1:5" s="1" customFormat="1" ht="35.65" customHeight="1" x14ac:dyDescent="0.15">
      <c r="A3" s="2"/>
      <c r="C3" s="5" t="str">
        <f>'Schedule A'!D3</f>
        <v>For the Calendar Year Ending December 31, 2024</v>
      </c>
    </row>
    <row r="4" spans="1:5" s="84" customFormat="1" ht="29.65" customHeight="1" x14ac:dyDescent="0.2">
      <c r="B4" s="83"/>
    </row>
    <row r="5" spans="1:5" ht="16.5" customHeight="1" x14ac:dyDescent="0.2">
      <c r="B5" s="7" t="s">
        <v>9</v>
      </c>
      <c r="C5" s="8"/>
      <c r="D5" s="104"/>
    </row>
    <row r="6" spans="1:5" ht="15.75" customHeight="1" x14ac:dyDescent="0.2">
      <c r="B6" s="36" t="s">
        <v>11</v>
      </c>
      <c r="C6" s="10" t="s">
        <v>87</v>
      </c>
      <c r="D6" s="57"/>
    </row>
    <row r="7" spans="1:5" ht="15" customHeight="1" x14ac:dyDescent="0.2">
      <c r="B7" s="37" t="s">
        <v>12</v>
      </c>
      <c r="C7" s="12" t="s">
        <v>88</v>
      </c>
      <c r="D7" s="57"/>
    </row>
    <row r="8" spans="1:5" ht="15" customHeight="1" x14ac:dyDescent="0.2">
      <c r="B8" s="37" t="s">
        <v>13</v>
      </c>
      <c r="C8" s="12" t="s">
        <v>89</v>
      </c>
      <c r="D8" s="57"/>
    </row>
    <row r="9" spans="1:5" s="13" customFormat="1" ht="15" customHeight="1" x14ac:dyDescent="0.2">
      <c r="B9" s="37" t="s">
        <v>14</v>
      </c>
      <c r="C9" s="12" t="s">
        <v>90</v>
      </c>
      <c r="D9" s="57"/>
      <c r="E9" s="6"/>
    </row>
    <row r="10" spans="1:5" ht="15" customHeight="1" x14ac:dyDescent="0.2">
      <c r="B10" s="37" t="s">
        <v>15</v>
      </c>
      <c r="C10" s="12" t="s">
        <v>91</v>
      </c>
      <c r="D10" s="57"/>
    </row>
    <row r="11" spans="1:5" ht="15" customHeight="1" x14ac:dyDescent="0.2">
      <c r="B11" s="105"/>
      <c r="C11"/>
      <c r="D11"/>
    </row>
    <row r="12" spans="1:5" ht="16.5" customHeight="1" x14ac:dyDescent="0.2">
      <c r="A12" s="24"/>
      <c r="B12" s="95"/>
      <c r="C12" s="106" t="s">
        <v>86</v>
      </c>
      <c r="D12" s="46">
        <f>SUM(D6:D10)</f>
        <v>0</v>
      </c>
    </row>
    <row r="13" spans="1:5" x14ac:dyDescent="0.2">
      <c r="A13" s="24"/>
      <c r="B13"/>
      <c r="C13" s="102"/>
      <c r="D13" s="67"/>
    </row>
    <row r="14" spans="1:5" x14ac:dyDescent="0.2">
      <c r="A14" s="24"/>
      <c r="B14" s="6"/>
    </row>
    <row r="15" spans="1:5" ht="15" customHeight="1" x14ac:dyDescent="0.2">
      <c r="A15"/>
      <c r="B15" s="6"/>
    </row>
    <row r="16" spans="1:5" ht="15" customHeight="1" x14ac:dyDescent="0.2">
      <c r="A16"/>
      <c r="B16" s="6"/>
    </row>
    <row r="17" spans="1:1" x14ac:dyDescent="0.2">
      <c r="A17" s="24"/>
    </row>
    <row r="18" spans="1:1" x14ac:dyDescent="0.2">
      <c r="A18" s="24"/>
    </row>
    <row r="19" spans="1:1" x14ac:dyDescent="0.2">
      <c r="A19" s="24"/>
    </row>
    <row r="20" spans="1:1" x14ac:dyDescent="0.2">
      <c r="A20" s="24"/>
    </row>
    <row r="21" spans="1:1" x14ac:dyDescent="0.2">
      <c r="A21" s="24"/>
    </row>
    <row r="22" spans="1:1" x14ac:dyDescent="0.2">
      <c r="A22" s="24"/>
    </row>
    <row r="23" spans="1:1" x14ac:dyDescent="0.2">
      <c r="A23" s="24"/>
    </row>
    <row r="24" spans="1:1" x14ac:dyDescent="0.2">
      <c r="A24" s="24"/>
    </row>
    <row r="25" spans="1:1" x14ac:dyDescent="0.2">
      <c r="A25" s="24"/>
    </row>
    <row r="26" spans="1:1" x14ac:dyDescent="0.2">
      <c r="A26" s="24"/>
    </row>
    <row r="27" spans="1:1" x14ac:dyDescent="0.2">
      <c r="A27" s="24"/>
    </row>
    <row r="28" spans="1:1" x14ac:dyDescent="0.2">
      <c r="A28" s="24"/>
    </row>
    <row r="29" spans="1:1" x14ac:dyDescent="0.2">
      <c r="A29" s="24"/>
    </row>
    <row r="30" spans="1:1" x14ac:dyDescent="0.2">
      <c r="A30" s="24"/>
    </row>
    <row r="31" spans="1:1" x14ac:dyDescent="0.2">
      <c r="A31" s="24"/>
    </row>
    <row r="32" spans="1:1" x14ac:dyDescent="0.2">
      <c r="A32" s="24"/>
    </row>
    <row r="33" spans="1:1" x14ac:dyDescent="0.2">
      <c r="A33" s="24"/>
    </row>
    <row r="34" spans="1:1" x14ac:dyDescent="0.2">
      <c r="A34" s="24"/>
    </row>
    <row r="35" spans="1:1" x14ac:dyDescent="0.2">
      <c r="A35" s="24"/>
    </row>
    <row r="36" spans="1:1" x14ac:dyDescent="0.2">
      <c r="A36" s="24"/>
    </row>
    <row r="37" spans="1:1" x14ac:dyDescent="0.2">
      <c r="A37" s="24"/>
    </row>
    <row r="38" spans="1:1" x14ac:dyDescent="0.2">
      <c r="A38" s="24"/>
    </row>
    <row r="39" spans="1:1" x14ac:dyDescent="0.2">
      <c r="A39" s="24"/>
    </row>
    <row r="40" spans="1:1" x14ac:dyDescent="0.2">
      <c r="A40" s="24"/>
    </row>
    <row r="41" spans="1:1" x14ac:dyDescent="0.2">
      <c r="A41" s="24"/>
    </row>
    <row r="42" spans="1:1" x14ac:dyDescent="0.2">
      <c r="A42" s="24"/>
    </row>
    <row r="43" spans="1:1" x14ac:dyDescent="0.2">
      <c r="A43" s="24"/>
    </row>
    <row r="44" spans="1:1" x14ac:dyDescent="0.2">
      <c r="A44" s="24"/>
    </row>
    <row r="45" spans="1:1" x14ac:dyDescent="0.2">
      <c r="A45" s="24"/>
    </row>
    <row r="46" spans="1:1" x14ac:dyDescent="0.2">
      <c r="A46" s="24"/>
    </row>
    <row r="47" spans="1:1" x14ac:dyDescent="0.2">
      <c r="A47" s="24"/>
    </row>
    <row r="48" spans="1:1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98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882ED-41DB-40C2-8715-FFE938FBD1AD}">
  <sheetPr codeName="Sheet5">
    <pageSetUpPr fitToPage="1"/>
  </sheetPr>
  <dimension ref="A1:F189"/>
  <sheetViews>
    <sheetView zoomScaleNormal="100" workbookViewId="0">
      <selection activeCell="D8" sqref="D8"/>
    </sheetView>
  </sheetViews>
  <sheetFormatPr defaultColWidth="8.75" defaultRowHeight="12.75" x14ac:dyDescent="0.2"/>
  <cols>
    <col min="1" max="1" width="22.25" style="6" customWidth="1"/>
    <col min="2" max="2" width="3.5" style="25" customWidth="1"/>
    <col min="3" max="3" width="48.5" style="6" customWidth="1"/>
    <col min="4" max="4" width="12.75" style="6" customWidth="1"/>
    <col min="5" max="5" width="16.5" style="6" customWidth="1"/>
    <col min="6" max="16384" width="8.75" style="6"/>
  </cols>
  <sheetData>
    <row r="1" spans="1:4" s="1" customFormat="1" ht="60" customHeight="1" x14ac:dyDescent="0.15">
      <c r="A1" s="2"/>
      <c r="C1" s="3" t="s">
        <v>51</v>
      </c>
    </row>
    <row r="2" spans="1:4" s="1" customFormat="1" ht="35.65" customHeight="1" x14ac:dyDescent="0.15">
      <c r="A2" s="2"/>
      <c r="C2" s="4" t="s">
        <v>92</v>
      </c>
    </row>
    <row r="3" spans="1:4" s="1" customFormat="1" ht="35.65" customHeight="1" x14ac:dyDescent="0.15">
      <c r="A3" s="2"/>
      <c r="C3" s="5" t="str">
        <f>'Schedule A'!D3</f>
        <v>For the Calendar Year Ending December 31, 2024</v>
      </c>
    </row>
    <row r="4" spans="1:4" s="84" customFormat="1" ht="29.65" customHeight="1" x14ac:dyDescent="0.2">
      <c r="B4" s="83"/>
    </row>
    <row r="5" spans="1:4" x14ac:dyDescent="0.2">
      <c r="B5" s="7" t="s">
        <v>94</v>
      </c>
      <c r="C5" s="8"/>
      <c r="D5" s="26"/>
    </row>
    <row r="6" spans="1:4" x14ac:dyDescent="0.2">
      <c r="B6" s="36" t="s">
        <v>11</v>
      </c>
      <c r="C6" s="60" t="s">
        <v>245</v>
      </c>
      <c r="D6" s="56">
        <v>323.49</v>
      </c>
    </row>
    <row r="7" spans="1:4" x14ac:dyDescent="0.2">
      <c r="B7" s="36" t="s">
        <v>12</v>
      </c>
      <c r="C7" s="60" t="s">
        <v>5</v>
      </c>
      <c r="D7" s="56">
        <v>17</v>
      </c>
    </row>
    <row r="8" spans="1:4" x14ac:dyDescent="0.2">
      <c r="B8" s="36" t="s">
        <v>13</v>
      </c>
      <c r="C8" s="60" t="s">
        <v>246</v>
      </c>
      <c r="D8" s="56">
        <v>31</v>
      </c>
    </row>
    <row r="9" spans="1:4" x14ac:dyDescent="0.2">
      <c r="B9" s="36" t="s">
        <v>14</v>
      </c>
      <c r="C9" s="60"/>
      <c r="D9" s="56"/>
    </row>
    <row r="10" spans="1:4" x14ac:dyDescent="0.2">
      <c r="B10" s="36" t="s">
        <v>15</v>
      </c>
      <c r="C10" s="60"/>
      <c r="D10" s="56"/>
    </row>
    <row r="11" spans="1:4" x14ac:dyDescent="0.2">
      <c r="B11" s="36" t="s">
        <v>16</v>
      </c>
      <c r="C11" s="60"/>
      <c r="D11" s="56"/>
    </row>
    <row r="12" spans="1:4" x14ac:dyDescent="0.2">
      <c r="B12" s="36" t="s">
        <v>18</v>
      </c>
      <c r="C12" s="60"/>
      <c r="D12" s="56"/>
    </row>
    <row r="13" spans="1:4" x14ac:dyDescent="0.2">
      <c r="B13" s="36" t="s">
        <v>19</v>
      </c>
      <c r="C13" s="60"/>
      <c r="D13" s="56"/>
    </row>
    <row r="14" spans="1:4" x14ac:dyDescent="0.2">
      <c r="B14" s="36" t="s">
        <v>20</v>
      </c>
      <c r="C14" s="60"/>
      <c r="D14" s="56"/>
    </row>
    <row r="15" spans="1:4" x14ac:dyDescent="0.2">
      <c r="B15" s="36" t="s">
        <v>21</v>
      </c>
      <c r="C15" s="60"/>
      <c r="D15" s="56"/>
    </row>
    <row r="16" spans="1:4" x14ac:dyDescent="0.2">
      <c r="B16" s="36" t="s">
        <v>22</v>
      </c>
      <c r="C16" s="60"/>
      <c r="D16" s="56"/>
    </row>
    <row r="17" spans="2:6" x14ac:dyDescent="0.2">
      <c r="B17" s="36" t="s">
        <v>23</v>
      </c>
      <c r="C17" s="60"/>
      <c r="D17" s="56"/>
    </row>
    <row r="18" spans="2:6" x14ac:dyDescent="0.2">
      <c r="B18" s="36" t="s">
        <v>25</v>
      </c>
      <c r="C18" s="60"/>
      <c r="D18" s="56"/>
    </row>
    <row r="19" spans="2:6" x14ac:dyDescent="0.2">
      <c r="B19" s="36" t="s">
        <v>26</v>
      </c>
      <c r="C19" s="60"/>
      <c r="D19" s="56"/>
    </row>
    <row r="20" spans="2:6" x14ac:dyDescent="0.2">
      <c r="B20" s="36" t="s">
        <v>27</v>
      </c>
      <c r="C20" s="60"/>
      <c r="D20" s="56"/>
    </row>
    <row r="21" spans="2:6" x14ac:dyDescent="0.2">
      <c r="B21" s="37" t="s">
        <v>28</v>
      </c>
      <c r="C21" s="59"/>
      <c r="D21" s="57"/>
    </row>
    <row r="22" spans="2:6" x14ac:dyDescent="0.2">
      <c r="B22" s="37" t="s">
        <v>29</v>
      </c>
      <c r="C22" s="59"/>
      <c r="D22" s="57"/>
    </row>
    <row r="23" spans="2:6" s="13" customFormat="1" x14ac:dyDescent="0.2">
      <c r="B23" s="37" t="s">
        <v>30</v>
      </c>
      <c r="C23" s="59"/>
      <c r="D23" s="57"/>
      <c r="E23" s="6"/>
      <c r="F23" s="6"/>
    </row>
    <row r="24" spans="2:6" x14ac:dyDescent="0.2">
      <c r="B24" s="37" t="s">
        <v>31</v>
      </c>
      <c r="C24" s="59"/>
      <c r="D24" s="57"/>
    </row>
    <row r="25" spans="2:6" x14ac:dyDescent="0.2">
      <c r="B25" s="37" t="s">
        <v>32</v>
      </c>
      <c r="C25" s="59"/>
      <c r="D25" s="57"/>
    </row>
    <row r="26" spans="2:6" x14ac:dyDescent="0.2">
      <c r="B26" s="95"/>
      <c r="C26" s="12" t="s">
        <v>93</v>
      </c>
      <c r="D26" s="46">
        <f>SUM(D6:D25)</f>
        <v>371.49</v>
      </c>
    </row>
    <row r="27" spans="2:6" x14ac:dyDescent="0.2">
      <c r="C27" s="15"/>
    </row>
    <row r="28" spans="2:6" x14ac:dyDescent="0.2">
      <c r="B28" s="7" t="s">
        <v>95</v>
      </c>
      <c r="C28" s="8"/>
      <c r="D28" s="68"/>
    </row>
    <row r="29" spans="2:6" x14ac:dyDescent="0.2">
      <c r="B29" s="36" t="s">
        <v>11</v>
      </c>
      <c r="C29" s="69"/>
      <c r="D29" s="56"/>
    </row>
    <row r="30" spans="2:6" x14ac:dyDescent="0.2">
      <c r="B30" s="36" t="s">
        <v>12</v>
      </c>
      <c r="C30" s="69"/>
      <c r="D30" s="56"/>
    </row>
    <row r="31" spans="2:6" x14ac:dyDescent="0.2">
      <c r="B31" s="36" t="s">
        <v>13</v>
      </c>
      <c r="C31" s="69"/>
      <c r="D31" s="56"/>
    </row>
    <row r="32" spans="2:6" x14ac:dyDescent="0.2">
      <c r="B32" s="36" t="s">
        <v>14</v>
      </c>
      <c r="C32" s="69"/>
      <c r="D32" s="56"/>
    </row>
    <row r="33" spans="2:4" x14ac:dyDescent="0.2">
      <c r="B33" s="36" t="s">
        <v>15</v>
      </c>
      <c r="C33" s="69"/>
      <c r="D33" s="56"/>
    </row>
    <row r="34" spans="2:4" x14ac:dyDescent="0.2">
      <c r="B34" s="36" t="s">
        <v>16</v>
      </c>
      <c r="C34" s="69"/>
      <c r="D34" s="56"/>
    </row>
    <row r="35" spans="2:4" x14ac:dyDescent="0.2">
      <c r="B35" s="36" t="s">
        <v>18</v>
      </c>
      <c r="C35" s="69"/>
      <c r="D35" s="56"/>
    </row>
    <row r="36" spans="2:4" x14ac:dyDescent="0.2">
      <c r="B36" s="36" t="s">
        <v>19</v>
      </c>
      <c r="C36" s="69"/>
      <c r="D36" s="56"/>
    </row>
    <row r="37" spans="2:4" x14ac:dyDescent="0.2">
      <c r="B37" s="36" t="s">
        <v>20</v>
      </c>
      <c r="C37" s="69"/>
      <c r="D37" s="56"/>
    </row>
    <row r="38" spans="2:4" x14ac:dyDescent="0.2">
      <c r="B38" s="36" t="s">
        <v>21</v>
      </c>
      <c r="C38" s="69"/>
      <c r="D38" s="56"/>
    </row>
    <row r="39" spans="2:4" x14ac:dyDescent="0.2">
      <c r="B39" s="36" t="s">
        <v>22</v>
      </c>
      <c r="C39" s="69"/>
      <c r="D39" s="56"/>
    </row>
    <row r="40" spans="2:4" x14ac:dyDescent="0.2">
      <c r="B40" s="36" t="s">
        <v>23</v>
      </c>
      <c r="C40" s="69"/>
      <c r="D40" s="56"/>
    </row>
    <row r="41" spans="2:4" x14ac:dyDescent="0.2">
      <c r="B41" s="36" t="s">
        <v>25</v>
      </c>
      <c r="C41" s="70"/>
      <c r="D41" s="56"/>
    </row>
    <row r="42" spans="2:4" x14ac:dyDescent="0.2">
      <c r="B42" s="36" t="s">
        <v>26</v>
      </c>
      <c r="C42" s="70"/>
      <c r="D42" s="57"/>
    </row>
    <row r="43" spans="2:4" x14ac:dyDescent="0.2">
      <c r="B43" s="36" t="s">
        <v>27</v>
      </c>
      <c r="C43" s="70"/>
      <c r="D43" s="57"/>
    </row>
    <row r="44" spans="2:4" x14ac:dyDescent="0.2">
      <c r="B44" s="37" t="s">
        <v>28</v>
      </c>
      <c r="C44" s="70"/>
      <c r="D44" s="57"/>
    </row>
    <row r="45" spans="2:4" x14ac:dyDescent="0.2">
      <c r="B45" s="37" t="s">
        <v>29</v>
      </c>
      <c r="C45" s="70"/>
      <c r="D45" s="57"/>
    </row>
    <row r="46" spans="2:4" x14ac:dyDescent="0.2">
      <c r="B46" s="37" t="s">
        <v>30</v>
      </c>
      <c r="C46" s="70"/>
      <c r="D46" s="57"/>
    </row>
    <row r="47" spans="2:4" x14ac:dyDescent="0.2">
      <c r="B47" s="37" t="s">
        <v>31</v>
      </c>
      <c r="C47" s="70"/>
      <c r="D47" s="57"/>
    </row>
    <row r="48" spans="2:4" x14ac:dyDescent="0.2">
      <c r="B48" s="37" t="s">
        <v>32</v>
      </c>
      <c r="C48" s="70"/>
      <c r="D48" s="57"/>
    </row>
    <row r="49" spans="1:4" x14ac:dyDescent="0.2">
      <c r="B49" s="95"/>
      <c r="C49" s="12" t="s">
        <v>167</v>
      </c>
      <c r="D49" s="46">
        <f>SUM(D29:D48)</f>
        <v>0</v>
      </c>
    </row>
    <row r="50" spans="1:4" x14ac:dyDescent="0.2">
      <c r="A50" s="24"/>
    </row>
    <row r="51" spans="1:4" x14ac:dyDescent="0.2">
      <c r="A51" s="24"/>
    </row>
    <row r="52" spans="1:4" x14ac:dyDescent="0.2">
      <c r="A52" s="24"/>
    </row>
    <row r="53" spans="1:4" x14ac:dyDescent="0.2">
      <c r="A53" s="24"/>
    </row>
    <row r="54" spans="1:4" x14ac:dyDescent="0.2">
      <c r="A54" s="24"/>
    </row>
    <row r="55" spans="1:4" x14ac:dyDescent="0.2">
      <c r="A55" s="24"/>
    </row>
    <row r="56" spans="1:4" x14ac:dyDescent="0.2">
      <c r="A56" s="24"/>
    </row>
    <row r="57" spans="1:4" x14ac:dyDescent="0.2">
      <c r="A57" s="24"/>
    </row>
    <row r="58" spans="1:4" x14ac:dyDescent="0.2">
      <c r="A58" s="24"/>
    </row>
    <row r="59" spans="1:4" x14ac:dyDescent="0.2">
      <c r="A59" s="24"/>
    </row>
    <row r="60" spans="1:4" x14ac:dyDescent="0.2">
      <c r="A60" s="24"/>
    </row>
    <row r="61" spans="1:4" x14ac:dyDescent="0.2">
      <c r="A61" s="24"/>
    </row>
    <row r="62" spans="1:4" x14ac:dyDescent="0.2">
      <c r="A62" s="24"/>
    </row>
    <row r="63" spans="1:4" x14ac:dyDescent="0.2">
      <c r="A63" s="24"/>
    </row>
    <row r="64" spans="1:4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  <row r="171" spans="1:1" x14ac:dyDescent="0.2">
      <c r="A171" s="24"/>
    </row>
    <row r="172" spans="1:1" x14ac:dyDescent="0.2">
      <c r="A172" s="24"/>
    </row>
    <row r="173" spans="1:1" x14ac:dyDescent="0.2">
      <c r="A173" s="24"/>
    </row>
    <row r="174" spans="1:1" x14ac:dyDescent="0.2">
      <c r="A174" s="24"/>
    </row>
    <row r="175" spans="1:1" x14ac:dyDescent="0.2">
      <c r="A175" s="24"/>
    </row>
    <row r="176" spans="1:1" x14ac:dyDescent="0.2">
      <c r="A176" s="24"/>
    </row>
    <row r="177" spans="1:1" x14ac:dyDescent="0.2">
      <c r="A177" s="24"/>
    </row>
    <row r="178" spans="1:1" x14ac:dyDescent="0.2">
      <c r="A178" s="24"/>
    </row>
    <row r="179" spans="1:1" x14ac:dyDescent="0.2">
      <c r="A179" s="24"/>
    </row>
    <row r="180" spans="1:1" x14ac:dyDescent="0.2">
      <c r="A180" s="24"/>
    </row>
    <row r="181" spans="1:1" x14ac:dyDescent="0.2">
      <c r="A181" s="24"/>
    </row>
    <row r="182" spans="1:1" x14ac:dyDescent="0.2">
      <c r="A182" s="24"/>
    </row>
    <row r="183" spans="1:1" x14ac:dyDescent="0.2">
      <c r="A183" s="24"/>
    </row>
    <row r="184" spans="1:1" x14ac:dyDescent="0.2">
      <c r="A184" s="24"/>
    </row>
    <row r="185" spans="1:1" x14ac:dyDescent="0.2">
      <c r="A185" s="24"/>
    </row>
    <row r="186" spans="1:1" x14ac:dyDescent="0.2">
      <c r="A186" s="24"/>
    </row>
    <row r="187" spans="1:1" x14ac:dyDescent="0.2">
      <c r="A187" s="24"/>
    </row>
    <row r="188" spans="1:1" x14ac:dyDescent="0.2">
      <c r="A188" s="24"/>
    </row>
    <row r="189" spans="1:1" x14ac:dyDescent="0.2">
      <c r="A189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88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56072-0F26-45FB-BD05-3FEB2B5F96E3}">
  <sheetPr codeName="Sheet7">
    <pageSetUpPr fitToPage="1"/>
  </sheetPr>
  <dimension ref="A1:F29"/>
  <sheetViews>
    <sheetView zoomScaleNormal="100" workbookViewId="0">
      <selection activeCell="C10" sqref="C10"/>
    </sheetView>
  </sheetViews>
  <sheetFormatPr defaultColWidth="8.75" defaultRowHeight="12.75" x14ac:dyDescent="0.2"/>
  <cols>
    <col min="1" max="1" width="45" style="25" customWidth="1"/>
    <col min="2" max="2" width="18" style="25" customWidth="1"/>
    <col min="3" max="3" width="16" style="6" customWidth="1"/>
    <col min="4" max="4" width="9.75" style="6" customWidth="1"/>
    <col min="5" max="5" width="9.5" style="6" customWidth="1"/>
    <col min="6" max="6" width="10.5" style="6" customWidth="1"/>
    <col min="7" max="16384" width="8.75" style="6"/>
  </cols>
  <sheetData>
    <row r="1" spans="1:5" s="1" customFormat="1" ht="60" customHeight="1" x14ac:dyDescent="0.15">
      <c r="B1" s="3" t="s">
        <v>51</v>
      </c>
    </row>
    <row r="2" spans="1:5" s="1" customFormat="1" ht="35.65" customHeight="1" x14ac:dyDescent="0.15">
      <c r="B2" s="5" t="str">
        <f>'Schedule A'!D3</f>
        <v>For the Calendar Year Ending December 31, 2024</v>
      </c>
    </row>
    <row r="3" spans="1:5" s="1" customFormat="1" ht="35.65" customHeight="1" x14ac:dyDescent="0.15">
      <c r="B3" s="5"/>
    </row>
    <row r="4" spans="1:5" s="1" customFormat="1" ht="35.65" customHeight="1" x14ac:dyDescent="0.15">
      <c r="B4" s="4" t="s">
        <v>193</v>
      </c>
    </row>
    <row r="5" spans="1:5" s="54" customFormat="1" ht="29.65" customHeight="1" x14ac:dyDescent="0.2">
      <c r="A5" s="53" t="s">
        <v>181</v>
      </c>
      <c r="B5" s="53" t="s">
        <v>182</v>
      </c>
      <c r="C5" s="54">
        <v>3</v>
      </c>
      <c r="D5" s="96">
        <v>4</v>
      </c>
      <c r="E5" s="54">
        <v>5</v>
      </c>
    </row>
    <row r="6" spans="1:5" x14ac:dyDescent="0.2">
      <c r="A6" s="34"/>
      <c r="B6" s="34"/>
      <c r="C6" s="34"/>
      <c r="D6" s="34"/>
      <c r="E6" s="34" t="s">
        <v>171</v>
      </c>
    </row>
    <row r="7" spans="1:5" x14ac:dyDescent="0.2">
      <c r="A7" s="35"/>
      <c r="B7" s="35"/>
      <c r="C7" s="35"/>
      <c r="D7" s="35"/>
      <c r="E7" s="35" t="s">
        <v>174</v>
      </c>
    </row>
    <row r="8" spans="1:5" x14ac:dyDescent="0.2">
      <c r="A8" s="35"/>
      <c r="B8" s="35" t="s">
        <v>96</v>
      </c>
      <c r="C8" s="35"/>
      <c r="D8" s="35" t="s">
        <v>102</v>
      </c>
      <c r="E8" s="35" t="s">
        <v>175</v>
      </c>
    </row>
    <row r="9" spans="1:5" x14ac:dyDescent="0.2">
      <c r="A9" s="36" t="s">
        <v>173</v>
      </c>
      <c r="B9" s="36" t="s">
        <v>97</v>
      </c>
      <c r="C9" s="36" t="s">
        <v>98</v>
      </c>
      <c r="D9" s="36" t="s">
        <v>103</v>
      </c>
      <c r="E9" s="36" t="s">
        <v>172</v>
      </c>
    </row>
    <row r="10" spans="1:5" x14ac:dyDescent="0.2">
      <c r="A10" s="61" t="s">
        <v>250</v>
      </c>
      <c r="B10" s="61" t="s">
        <v>251</v>
      </c>
      <c r="C10" s="57">
        <v>323</v>
      </c>
      <c r="D10" s="62" t="s">
        <v>170</v>
      </c>
      <c r="E10" s="62" t="s">
        <v>223</v>
      </c>
    </row>
    <row r="11" spans="1:5" x14ac:dyDescent="0.2">
      <c r="A11" s="63" t="s">
        <v>250</v>
      </c>
      <c r="B11" s="63" t="s">
        <v>251</v>
      </c>
      <c r="C11" s="56">
        <v>150</v>
      </c>
      <c r="D11" s="64" t="s">
        <v>170</v>
      </c>
      <c r="E11" s="64" t="s">
        <v>223</v>
      </c>
    </row>
    <row r="12" spans="1:5" x14ac:dyDescent="0.2">
      <c r="A12" s="63" t="s">
        <v>250</v>
      </c>
      <c r="B12" s="63" t="s">
        <v>251</v>
      </c>
      <c r="C12" s="56">
        <v>1</v>
      </c>
      <c r="D12" s="64" t="s">
        <v>170</v>
      </c>
      <c r="E12" s="64" t="s">
        <v>223</v>
      </c>
    </row>
    <row r="13" spans="1:5" x14ac:dyDescent="0.2">
      <c r="A13" s="63"/>
      <c r="B13" s="63"/>
      <c r="C13" s="56"/>
      <c r="D13" s="64"/>
      <c r="E13" s="64"/>
    </row>
    <row r="14" spans="1:5" x14ac:dyDescent="0.2">
      <c r="A14" s="63"/>
      <c r="B14" s="63"/>
      <c r="C14" s="56"/>
      <c r="D14" s="64"/>
      <c r="E14" s="64"/>
    </row>
    <row r="15" spans="1:5" x14ac:dyDescent="0.2">
      <c r="A15" s="63"/>
      <c r="B15" s="63"/>
      <c r="C15" s="56"/>
      <c r="D15" s="64"/>
      <c r="E15" s="64"/>
    </row>
    <row r="16" spans="1:5" x14ac:dyDescent="0.2">
      <c r="A16" s="63"/>
      <c r="B16" s="63"/>
      <c r="C16" s="56"/>
      <c r="D16" s="64"/>
      <c r="E16" s="64"/>
    </row>
    <row r="17" spans="1:6" x14ac:dyDescent="0.2">
      <c r="A17" s="63"/>
      <c r="B17" s="63"/>
      <c r="C17" s="56"/>
      <c r="D17" s="64"/>
      <c r="E17" s="64"/>
    </row>
    <row r="18" spans="1:6" s="13" customFormat="1" x14ac:dyDescent="0.2">
      <c r="A18" s="61"/>
      <c r="B18" s="61"/>
      <c r="C18" s="57"/>
      <c r="D18" s="62"/>
      <c r="E18" s="62"/>
      <c r="F18" s="6"/>
    </row>
    <row r="19" spans="1:6" x14ac:dyDescent="0.2">
      <c r="A19" s="61"/>
      <c r="B19" s="61"/>
      <c r="C19" s="57"/>
      <c r="D19" s="62"/>
      <c r="E19" s="62"/>
    </row>
    <row r="20" spans="1:6" x14ac:dyDescent="0.2">
      <c r="A20" s="44"/>
      <c r="B20" s="45" t="s">
        <v>176</v>
      </c>
      <c r="C20" s="46">
        <f>SUM(C10:C19)</f>
        <v>474</v>
      </c>
      <c r="D20" s="44"/>
      <c r="E20" s="44"/>
    </row>
    <row r="21" spans="1:6" ht="45" customHeight="1" x14ac:dyDescent="0.2"/>
    <row r="22" spans="1:6" x14ac:dyDescent="0.2">
      <c r="C22" s="41" t="s">
        <v>102</v>
      </c>
      <c r="D22" s="41" t="s">
        <v>103</v>
      </c>
    </row>
    <row r="23" spans="1:6" x14ac:dyDescent="0.2">
      <c r="C23" s="37" t="s">
        <v>162</v>
      </c>
      <c r="D23" s="37" t="s">
        <v>169</v>
      </c>
    </row>
    <row r="24" spans="1:6" x14ac:dyDescent="0.2">
      <c r="C24" s="36" t="s">
        <v>168</v>
      </c>
      <c r="D24" s="36" t="s">
        <v>170</v>
      </c>
    </row>
    <row r="28" spans="1:6" hidden="1" x14ac:dyDescent="0.2">
      <c r="D28" s="6" t="s">
        <v>223</v>
      </c>
    </row>
    <row r="29" spans="1:6" hidden="1" x14ac:dyDescent="0.2">
      <c r="D29" s="6" t="s">
        <v>224</v>
      </c>
    </row>
  </sheetData>
  <sheetProtection password="DF44" sheet="1" selectLockedCells="1"/>
  <dataConsolidate/>
  <phoneticPr fontId="0" type="noConversion"/>
  <dataValidations count="2">
    <dataValidation type="list" allowBlank="1" showInputMessage="1" showErrorMessage="1" sqref="D10 D11:D19" xr:uid="{6EF637D1-53DF-472D-BCF1-F01CA6033D4C}">
      <formula1>$D$23:$D$24</formula1>
    </dataValidation>
    <dataValidation type="list" allowBlank="1" showInputMessage="1" showErrorMessage="1" sqref="E10:E19" xr:uid="{10CB4FC0-BE83-42E8-B6A4-DBBB9C18B660}">
      <formula1>$D$28:$D$29</formula1>
    </dataValidation>
  </dataValidations>
  <printOptions horizontalCentered="1"/>
  <pageMargins left="0.75" right="0.75" top="1" bottom="1" header="0.5" footer="0.5"/>
  <pageSetup scale="77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CA920-AA7A-4F63-B6F8-974C91515F47}">
  <sheetPr codeName="Sheet8">
    <pageSetUpPr fitToPage="1"/>
  </sheetPr>
  <dimension ref="A1:E170"/>
  <sheetViews>
    <sheetView zoomScaleNormal="100" workbookViewId="0">
      <selection activeCell="C15" sqref="C15"/>
    </sheetView>
  </sheetViews>
  <sheetFormatPr defaultColWidth="8.75" defaultRowHeight="12.75" x14ac:dyDescent="0.2"/>
  <cols>
    <col min="1" max="1" width="20.125" style="6" customWidth="1"/>
    <col min="2" max="2" width="11.75" style="25" customWidth="1"/>
    <col min="3" max="3" width="14.75" style="6" customWidth="1"/>
    <col min="4" max="4" width="31.25" style="6" customWidth="1"/>
    <col min="5" max="5" width="14.75" style="6" customWidth="1"/>
    <col min="6" max="16384" width="8.75" style="6"/>
  </cols>
  <sheetData>
    <row r="1" spans="1:5" s="1" customFormat="1" ht="60" customHeight="1" x14ac:dyDescent="0.15">
      <c r="A1" s="2"/>
      <c r="C1" s="3" t="s">
        <v>51</v>
      </c>
    </row>
    <row r="2" spans="1:5" s="1" customFormat="1" ht="35.65" customHeight="1" x14ac:dyDescent="0.15">
      <c r="A2" s="2"/>
      <c r="C2" s="4" t="s">
        <v>194</v>
      </c>
    </row>
    <row r="3" spans="1:5" s="1" customFormat="1" ht="35.65" customHeight="1" x14ac:dyDescent="0.15">
      <c r="A3" s="2"/>
      <c r="C3" s="5" t="str">
        <f>'Schedule A'!D3</f>
        <v>For the Calendar Year Ending December 31, 2024</v>
      </c>
    </row>
    <row r="4" spans="1:5" s="84" customFormat="1" ht="29.65" customHeight="1" x14ac:dyDescent="0.2">
      <c r="C4" s="84" t="s">
        <v>160</v>
      </c>
      <c r="D4"/>
      <c r="E4"/>
    </row>
    <row r="5" spans="1:5" s="84" customFormat="1" ht="13.15" customHeight="1" x14ac:dyDescent="0.2">
      <c r="B5" s="97"/>
      <c r="C5" s="84" t="s">
        <v>161</v>
      </c>
      <c r="D5"/>
      <c r="E5"/>
    </row>
    <row r="6" spans="1:5" s="84" customFormat="1" ht="15.75" customHeight="1" x14ac:dyDescent="0.2">
      <c r="B6" s="83" t="s">
        <v>159</v>
      </c>
      <c r="C6" s="84" t="s">
        <v>177</v>
      </c>
      <c r="D6"/>
      <c r="E6"/>
    </row>
    <row r="7" spans="1:5" ht="15.75" customHeight="1" x14ac:dyDescent="0.2">
      <c r="B7" s="42" t="s">
        <v>134</v>
      </c>
      <c r="C7" s="57"/>
      <c r="D7"/>
      <c r="E7"/>
    </row>
    <row r="8" spans="1:5" ht="15.75" customHeight="1" x14ac:dyDescent="0.2">
      <c r="B8" s="43" t="s">
        <v>152</v>
      </c>
      <c r="C8" s="56"/>
      <c r="D8"/>
      <c r="E8"/>
    </row>
    <row r="9" spans="1:5" ht="15.75" customHeight="1" x14ac:dyDescent="0.2">
      <c r="B9" s="43" t="s">
        <v>145</v>
      </c>
      <c r="C9" s="56"/>
      <c r="D9"/>
      <c r="E9"/>
    </row>
    <row r="10" spans="1:5" ht="15.75" customHeight="1" x14ac:dyDescent="0.2">
      <c r="B10" s="43" t="s">
        <v>135</v>
      </c>
      <c r="C10" s="56"/>
      <c r="D10"/>
      <c r="E10"/>
    </row>
    <row r="11" spans="1:5" ht="15.75" customHeight="1" x14ac:dyDescent="0.2">
      <c r="B11" s="43" t="s">
        <v>129</v>
      </c>
      <c r="C11" s="56"/>
      <c r="D11"/>
      <c r="E11"/>
    </row>
    <row r="12" spans="1:5" ht="15.75" customHeight="1" x14ac:dyDescent="0.2">
      <c r="B12" s="43" t="s">
        <v>136</v>
      </c>
      <c r="C12" s="56"/>
      <c r="D12"/>
      <c r="E12"/>
    </row>
    <row r="13" spans="1:5" ht="15.75" customHeight="1" x14ac:dyDescent="0.2">
      <c r="B13" s="43" t="s">
        <v>146</v>
      </c>
      <c r="C13" s="56"/>
      <c r="D13"/>
      <c r="E13"/>
    </row>
    <row r="14" spans="1:5" ht="15.75" customHeight="1" x14ac:dyDescent="0.2">
      <c r="B14" s="43" t="s">
        <v>153</v>
      </c>
      <c r="C14" s="56">
        <v>5531</v>
      </c>
      <c r="D14"/>
      <c r="E14"/>
    </row>
    <row r="15" spans="1:5" ht="15.75" customHeight="1" x14ac:dyDescent="0.2">
      <c r="B15" s="43" t="s">
        <v>147</v>
      </c>
      <c r="C15" s="56"/>
      <c r="D15"/>
      <c r="E15"/>
    </row>
    <row r="16" spans="1:5" ht="15.75" customHeight="1" x14ac:dyDescent="0.2">
      <c r="B16" s="43" t="s">
        <v>154</v>
      </c>
      <c r="C16" s="56"/>
      <c r="D16"/>
      <c r="E16"/>
    </row>
    <row r="17" spans="2:5" ht="15.75" customHeight="1" x14ac:dyDescent="0.2">
      <c r="B17" s="43" t="s">
        <v>137</v>
      </c>
      <c r="C17" s="56"/>
      <c r="D17"/>
      <c r="E17"/>
    </row>
    <row r="18" spans="2:5" ht="15.75" customHeight="1" x14ac:dyDescent="0.2">
      <c r="B18" s="43" t="s">
        <v>130</v>
      </c>
      <c r="C18" s="56"/>
      <c r="D18"/>
      <c r="E18"/>
    </row>
    <row r="19" spans="2:5" ht="15.75" customHeight="1" x14ac:dyDescent="0.2">
      <c r="B19" s="43" t="s">
        <v>155</v>
      </c>
      <c r="C19" s="56"/>
      <c r="D19"/>
      <c r="E19"/>
    </row>
    <row r="20" spans="2:5" ht="15.75" customHeight="1" x14ac:dyDescent="0.2">
      <c r="B20" s="43" t="s">
        <v>148</v>
      </c>
      <c r="C20" s="56"/>
      <c r="D20"/>
      <c r="E20"/>
    </row>
    <row r="21" spans="2:5" ht="15.75" customHeight="1" x14ac:dyDescent="0.2">
      <c r="B21" s="43" t="s">
        <v>149</v>
      </c>
      <c r="C21" s="56"/>
      <c r="D21"/>
      <c r="E21"/>
    </row>
    <row r="22" spans="2:5" ht="15.75" customHeight="1" x14ac:dyDescent="0.2">
      <c r="B22" s="43" t="s">
        <v>138</v>
      </c>
      <c r="C22" s="56"/>
      <c r="D22"/>
      <c r="E22"/>
    </row>
    <row r="23" spans="2:5" ht="15.75" customHeight="1" x14ac:dyDescent="0.2">
      <c r="B23" s="43" t="s">
        <v>156</v>
      </c>
      <c r="C23" s="56"/>
      <c r="D23"/>
      <c r="E23"/>
    </row>
    <row r="24" spans="2:5" ht="15.75" customHeight="1" x14ac:dyDescent="0.2">
      <c r="B24" s="43" t="s">
        <v>126</v>
      </c>
      <c r="C24" s="56"/>
      <c r="D24"/>
      <c r="E24"/>
    </row>
    <row r="25" spans="2:5" ht="15.75" customHeight="1" x14ac:dyDescent="0.2">
      <c r="B25" s="43" t="s">
        <v>131</v>
      </c>
      <c r="C25" s="56"/>
      <c r="D25"/>
      <c r="E25"/>
    </row>
    <row r="26" spans="2:5" ht="15.75" customHeight="1" x14ac:dyDescent="0.2">
      <c r="B26" s="43" t="s">
        <v>150</v>
      </c>
      <c r="C26" s="56"/>
      <c r="D26"/>
      <c r="E26"/>
    </row>
    <row r="27" spans="2:5" ht="15.75" customHeight="1" x14ac:dyDescent="0.2">
      <c r="B27" s="43" t="s">
        <v>139</v>
      </c>
      <c r="C27" s="56"/>
      <c r="D27"/>
      <c r="E27"/>
    </row>
    <row r="28" spans="2:5" ht="15.75" customHeight="1" x14ac:dyDescent="0.2">
      <c r="B28" s="43" t="s">
        <v>127</v>
      </c>
      <c r="C28" s="56"/>
      <c r="D28"/>
      <c r="E28"/>
    </row>
    <row r="29" spans="2:5" ht="15.75" customHeight="1" x14ac:dyDescent="0.2">
      <c r="B29" s="43" t="s">
        <v>151</v>
      </c>
      <c r="C29" s="56"/>
      <c r="D29"/>
      <c r="E29"/>
    </row>
    <row r="30" spans="2:5" ht="15.75" customHeight="1" x14ac:dyDescent="0.2">
      <c r="B30" s="43" t="s">
        <v>128</v>
      </c>
      <c r="C30" s="56"/>
      <c r="D30"/>
      <c r="E30"/>
    </row>
    <row r="31" spans="2:5" ht="15.75" customHeight="1" x14ac:dyDescent="0.2">
      <c r="B31" s="43" t="s">
        <v>141</v>
      </c>
      <c r="C31" s="56"/>
      <c r="D31"/>
      <c r="E31"/>
    </row>
    <row r="32" spans="2:5" ht="15.75" customHeight="1" x14ac:dyDescent="0.2">
      <c r="B32" s="43" t="s">
        <v>140</v>
      </c>
      <c r="C32" s="56"/>
      <c r="D32"/>
      <c r="E32"/>
    </row>
    <row r="33" spans="1:5" ht="15.75" customHeight="1" x14ac:dyDescent="0.2">
      <c r="B33" s="43" t="s">
        <v>142</v>
      </c>
      <c r="C33" s="56"/>
      <c r="D33"/>
      <c r="E33"/>
    </row>
    <row r="34" spans="1:5" ht="15.75" customHeight="1" x14ac:dyDescent="0.2">
      <c r="B34" s="43" t="s">
        <v>157</v>
      </c>
      <c r="C34" s="56"/>
      <c r="D34"/>
      <c r="E34"/>
    </row>
    <row r="35" spans="1:5" ht="15.75" customHeight="1" x14ac:dyDescent="0.2">
      <c r="B35" s="43" t="s">
        <v>158</v>
      </c>
      <c r="C35" s="56"/>
      <c r="D35"/>
      <c r="E35"/>
    </row>
    <row r="36" spans="1:5" ht="15.75" customHeight="1" x14ac:dyDescent="0.2">
      <c r="B36" s="43" t="s">
        <v>132</v>
      </c>
      <c r="C36" s="56"/>
      <c r="D36"/>
      <c r="E36"/>
    </row>
    <row r="37" spans="1:5" ht="15.75" customHeight="1" x14ac:dyDescent="0.2">
      <c r="B37" s="43" t="s">
        <v>143</v>
      </c>
      <c r="C37" s="56"/>
      <c r="D37"/>
      <c r="E37"/>
    </row>
    <row r="38" spans="1:5" ht="15.75" customHeight="1" x14ac:dyDescent="0.2">
      <c r="B38" s="43" t="s">
        <v>133</v>
      </c>
      <c r="C38" s="56"/>
      <c r="D38"/>
      <c r="E38"/>
    </row>
    <row r="39" spans="1:5" ht="15.75" customHeight="1" x14ac:dyDescent="0.2">
      <c r="B39" s="43" t="s">
        <v>144</v>
      </c>
      <c r="C39" s="56"/>
      <c r="D39"/>
      <c r="E39"/>
    </row>
    <row r="40" spans="1:5" ht="15.75" customHeight="1" x14ac:dyDescent="0.2">
      <c r="A40"/>
      <c r="B40" s="42" t="s">
        <v>163</v>
      </c>
      <c r="C40" s="46">
        <f>SUM(C7:C39)</f>
        <v>5531</v>
      </c>
      <c r="D40"/>
      <c r="E40"/>
    </row>
    <row r="41" spans="1:5" ht="15.75" customHeight="1" x14ac:dyDescent="0.2">
      <c r="A41" s="24"/>
      <c r="D41"/>
      <c r="E41"/>
    </row>
    <row r="42" spans="1:5" ht="15.75" customHeight="1" x14ac:dyDescent="0.2">
      <c r="A42" s="24"/>
      <c r="B42" s="47" t="s">
        <v>179</v>
      </c>
      <c r="C42" s="48">
        <f>'Schedule B'!C35</f>
        <v>5531</v>
      </c>
    </row>
    <row r="43" spans="1:5" ht="15.75" customHeight="1" x14ac:dyDescent="0.2">
      <c r="A43" s="24"/>
      <c r="B43" s="47" t="s">
        <v>178</v>
      </c>
      <c r="C43" s="48">
        <f>ROUND(C42-C40,0)</f>
        <v>0</v>
      </c>
    </row>
    <row r="44" spans="1:5" x14ac:dyDescent="0.2">
      <c r="A44" s="24"/>
    </row>
    <row r="45" spans="1:5" x14ac:dyDescent="0.2">
      <c r="A45" s="24"/>
    </row>
    <row r="46" spans="1:5" x14ac:dyDescent="0.2">
      <c r="A46" s="24"/>
    </row>
    <row r="47" spans="1:5" x14ac:dyDescent="0.2">
      <c r="A47" s="24"/>
    </row>
    <row r="48" spans="1:5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88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EA473-3DE3-48B1-8FFB-177293EFCDE0}">
  <sheetPr codeName="Sheet9">
    <pageSetUpPr fitToPage="1"/>
  </sheetPr>
  <dimension ref="A1:G146"/>
  <sheetViews>
    <sheetView zoomScaleNormal="100" workbookViewId="0">
      <selection activeCell="B9" sqref="B9"/>
    </sheetView>
  </sheetViews>
  <sheetFormatPr defaultColWidth="8.75" defaultRowHeight="12.75" x14ac:dyDescent="0.2"/>
  <cols>
    <col min="1" max="1" width="12.5" style="6" customWidth="1"/>
    <col min="2" max="2" width="36.5" style="25" customWidth="1"/>
    <col min="3" max="3" width="13.5" style="25" customWidth="1"/>
    <col min="4" max="4" width="25.375" style="6" customWidth="1"/>
    <col min="5" max="5" width="14.75" style="6" customWidth="1"/>
    <col min="6" max="6" width="17.75" style="6" customWidth="1"/>
    <col min="7" max="16384" width="8.75" style="6"/>
  </cols>
  <sheetData>
    <row r="1" spans="1:5" s="1" customFormat="1" ht="60" customHeight="1" x14ac:dyDescent="0.15">
      <c r="A1" s="2"/>
      <c r="C1" s="3" t="s">
        <v>51</v>
      </c>
    </row>
    <row r="2" spans="1:5" s="1" customFormat="1" ht="35.65" customHeight="1" x14ac:dyDescent="0.15">
      <c r="A2" s="2"/>
      <c r="C2" s="5" t="str">
        <f>'Schedule A'!D3</f>
        <v>For the Calendar Year Ending December 31, 2024</v>
      </c>
    </row>
    <row r="3" spans="1:5" s="1" customFormat="1" ht="35.65" customHeight="1" x14ac:dyDescent="0.15">
      <c r="A3" s="2"/>
      <c r="C3" s="5"/>
    </row>
    <row r="4" spans="1:5" s="1" customFormat="1" ht="35.65" customHeight="1" x14ac:dyDescent="0.15">
      <c r="A4" s="2"/>
      <c r="C4" s="4" t="s">
        <v>195</v>
      </c>
    </row>
    <row r="5" spans="1:5" s="54" customFormat="1" ht="29.65" customHeight="1" x14ac:dyDescent="0.2">
      <c r="B5" s="53" t="s">
        <v>181</v>
      </c>
      <c r="C5" s="53" t="s">
        <v>182</v>
      </c>
      <c r="D5" s="54">
        <v>3</v>
      </c>
      <c r="E5" s="55"/>
    </row>
    <row r="6" spans="1:5" x14ac:dyDescent="0.2">
      <c r="B6" s="34" t="s">
        <v>76</v>
      </c>
      <c r="C6" s="34" t="s">
        <v>100</v>
      </c>
      <c r="D6" s="34" t="s">
        <v>102</v>
      </c>
      <c r="E6"/>
    </row>
    <row r="7" spans="1:5" x14ac:dyDescent="0.2">
      <c r="B7" s="36" t="s">
        <v>99</v>
      </c>
      <c r="C7" s="36" t="s">
        <v>101</v>
      </c>
      <c r="D7" s="36" t="s">
        <v>104</v>
      </c>
      <c r="E7"/>
    </row>
    <row r="8" spans="1:5" x14ac:dyDescent="0.2">
      <c r="B8" s="61" t="s">
        <v>243</v>
      </c>
      <c r="C8" s="65">
        <v>1</v>
      </c>
      <c r="D8" s="59" t="s">
        <v>108</v>
      </c>
      <c r="E8"/>
    </row>
    <row r="9" spans="1:5" x14ac:dyDescent="0.2">
      <c r="B9" s="63"/>
      <c r="C9" s="66"/>
      <c r="D9" s="60"/>
      <c r="E9"/>
    </row>
    <row r="10" spans="1:5" x14ac:dyDescent="0.2">
      <c r="B10" s="63"/>
      <c r="C10" s="66"/>
      <c r="D10" s="60"/>
      <c r="E10"/>
    </row>
    <row r="11" spans="1:5" x14ac:dyDescent="0.2">
      <c r="B11" s="63"/>
      <c r="C11" s="66"/>
      <c r="D11" s="60"/>
      <c r="E11"/>
    </row>
    <row r="12" spans="1:5" x14ac:dyDescent="0.2">
      <c r="B12" s="63"/>
      <c r="C12" s="66"/>
      <c r="D12" s="60"/>
      <c r="E12"/>
    </row>
    <row r="13" spans="1:5" x14ac:dyDescent="0.2">
      <c r="B13" s="63"/>
      <c r="C13" s="66"/>
      <c r="D13" s="60"/>
      <c r="E13"/>
    </row>
    <row r="14" spans="1:5" x14ac:dyDescent="0.2">
      <c r="B14" s="63"/>
      <c r="C14" s="66"/>
      <c r="D14" s="60"/>
      <c r="E14"/>
    </row>
    <row r="15" spans="1:5" x14ac:dyDescent="0.2">
      <c r="B15" s="63"/>
      <c r="C15" s="66"/>
      <c r="D15" s="60"/>
      <c r="E15"/>
    </row>
    <row r="16" spans="1:5" x14ac:dyDescent="0.2">
      <c r="B16" s="63"/>
      <c r="C16" s="66"/>
      <c r="D16" s="60"/>
      <c r="E16"/>
    </row>
    <row r="17" spans="1:7" x14ac:dyDescent="0.2">
      <c r="B17" s="63"/>
      <c r="C17" s="66"/>
      <c r="D17" s="60"/>
      <c r="E17"/>
    </row>
    <row r="18" spans="1:7" x14ac:dyDescent="0.2">
      <c r="B18" s="63"/>
      <c r="C18" s="66"/>
      <c r="D18" s="60"/>
      <c r="E18"/>
    </row>
    <row r="19" spans="1:7" x14ac:dyDescent="0.2">
      <c r="B19" s="63"/>
      <c r="C19" s="66"/>
      <c r="D19" s="60"/>
      <c r="E19"/>
    </row>
    <row r="20" spans="1:7" s="13" customFormat="1" x14ac:dyDescent="0.2">
      <c r="B20" s="61"/>
      <c r="C20" s="65"/>
      <c r="D20" s="59"/>
      <c r="E20"/>
      <c r="F20" s="6"/>
      <c r="G20" s="6"/>
    </row>
    <row r="21" spans="1:7" x14ac:dyDescent="0.2">
      <c r="B21" s="61"/>
      <c r="C21" s="65"/>
      <c r="D21" s="59"/>
      <c r="E21"/>
    </row>
    <row r="22" spans="1:7" x14ac:dyDescent="0.2">
      <c r="B22" s="27" t="s">
        <v>2</v>
      </c>
      <c r="C22" s="38">
        <f>SUM(C8:C21)</f>
        <v>1</v>
      </c>
      <c r="D22" s="31"/>
      <c r="E22"/>
    </row>
    <row r="23" spans="1:7" ht="54" customHeight="1" x14ac:dyDescent="0.2">
      <c r="A23" s="24"/>
    </row>
    <row r="24" spans="1:7" ht="16.5" customHeight="1" x14ac:dyDescent="0.2">
      <c r="A24" s="24"/>
      <c r="B24" s="6"/>
      <c r="C24" s="41" t="s">
        <v>103</v>
      </c>
      <c r="D24" s="41" t="s">
        <v>102</v>
      </c>
    </row>
    <row r="25" spans="1:7" ht="16.5" customHeight="1" x14ac:dyDescent="0.2">
      <c r="A25" s="24"/>
      <c r="B25" s="6"/>
      <c r="C25" s="37" t="s">
        <v>105</v>
      </c>
      <c r="D25" s="39" t="s">
        <v>111</v>
      </c>
    </row>
    <row r="26" spans="1:7" ht="16.5" customHeight="1" x14ac:dyDescent="0.2">
      <c r="A26" s="24"/>
      <c r="B26" s="6"/>
      <c r="C26" s="36" t="s">
        <v>106</v>
      </c>
      <c r="D26" s="40" t="s">
        <v>112</v>
      </c>
    </row>
    <row r="27" spans="1:7" ht="16.5" customHeight="1" x14ac:dyDescent="0.2">
      <c r="A27" s="24"/>
      <c r="B27" s="6"/>
      <c r="C27" s="37" t="s">
        <v>107</v>
      </c>
      <c r="D27" s="40" t="s">
        <v>113</v>
      </c>
    </row>
    <row r="28" spans="1:7" ht="16.5" customHeight="1" x14ac:dyDescent="0.2">
      <c r="A28" s="24"/>
      <c r="B28" s="6"/>
      <c r="C28" s="36" t="s">
        <v>108</v>
      </c>
      <c r="D28" s="40" t="s">
        <v>114</v>
      </c>
    </row>
    <row r="29" spans="1:7" ht="16.5" customHeight="1" x14ac:dyDescent="0.2">
      <c r="A29" s="24"/>
      <c r="B29" s="6"/>
      <c r="C29" s="37" t="s">
        <v>109</v>
      </c>
      <c r="D29" s="39" t="s">
        <v>115</v>
      </c>
    </row>
    <row r="30" spans="1:7" ht="16.5" customHeight="1" x14ac:dyDescent="0.2">
      <c r="A30" s="24"/>
      <c r="B30" s="6"/>
      <c r="C30" s="37" t="s">
        <v>218</v>
      </c>
      <c r="D30" s="39" t="s">
        <v>219</v>
      </c>
    </row>
    <row r="31" spans="1:7" ht="16.5" customHeight="1" x14ac:dyDescent="0.2">
      <c r="A31" s="24"/>
      <c r="B31" s="6"/>
      <c r="C31" s="37" t="s">
        <v>220</v>
      </c>
      <c r="D31" s="39" t="s">
        <v>221</v>
      </c>
    </row>
    <row r="32" spans="1:7" ht="16.5" customHeight="1" x14ac:dyDescent="0.2">
      <c r="A32" s="24"/>
      <c r="B32" s="6"/>
      <c r="C32" s="37" t="s">
        <v>110</v>
      </c>
      <c r="D32" s="39" t="s">
        <v>116</v>
      </c>
    </row>
    <row r="33" spans="1:3" x14ac:dyDescent="0.2">
      <c r="A33" s="24"/>
      <c r="C33" s="105"/>
    </row>
    <row r="34" spans="1:3" x14ac:dyDescent="0.2">
      <c r="A34" s="24"/>
      <c r="C34" s="105"/>
    </row>
    <row r="35" spans="1:3" x14ac:dyDescent="0.2">
      <c r="A35" s="24"/>
    </row>
    <row r="36" spans="1:3" x14ac:dyDescent="0.2">
      <c r="A36" s="24"/>
    </row>
    <row r="37" spans="1:3" x14ac:dyDescent="0.2">
      <c r="A37" s="24"/>
    </row>
    <row r="38" spans="1:3" x14ac:dyDescent="0.2">
      <c r="A38" s="24"/>
    </row>
    <row r="39" spans="1:3" x14ac:dyDescent="0.2">
      <c r="A39" s="24"/>
    </row>
    <row r="40" spans="1:3" x14ac:dyDescent="0.2">
      <c r="A40" s="24"/>
    </row>
    <row r="41" spans="1:3" x14ac:dyDescent="0.2">
      <c r="A41" s="24"/>
    </row>
    <row r="42" spans="1:3" x14ac:dyDescent="0.2">
      <c r="A42" s="24"/>
    </row>
    <row r="43" spans="1:3" x14ac:dyDescent="0.2">
      <c r="A43" s="24"/>
    </row>
    <row r="44" spans="1:3" x14ac:dyDescent="0.2">
      <c r="A44" s="24"/>
    </row>
    <row r="45" spans="1:3" x14ac:dyDescent="0.2">
      <c r="A45" s="24"/>
    </row>
    <row r="46" spans="1:3" x14ac:dyDescent="0.2">
      <c r="A46" s="24"/>
    </row>
    <row r="47" spans="1:3" x14ac:dyDescent="0.2">
      <c r="A47" s="24"/>
    </row>
    <row r="48" spans="1:3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</sheetData>
  <sheetProtection password="DF44" sheet="1" selectLockedCells="1"/>
  <phoneticPr fontId="0" type="noConversion"/>
  <dataValidations count="1">
    <dataValidation type="list" allowBlank="1" showInputMessage="1" showErrorMessage="1" sqref="D8:D21" xr:uid="{35E1B113-E31B-48A9-B6FB-725D6B11A30B}">
      <formula1>$C$25:$C$32</formula1>
    </dataValidation>
  </dataValidations>
  <printOptions horizontalCentered="1"/>
  <pageMargins left="0.75" right="0.75" top="1" bottom="1" header="0.5" footer="0.5"/>
  <pageSetup scale="9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Affidavit</vt:lpstr>
      <vt:lpstr>Schedule A</vt:lpstr>
      <vt:lpstr>Schedule B</vt:lpstr>
      <vt:lpstr>Schedule C</vt:lpstr>
      <vt:lpstr>Schedule D</vt:lpstr>
      <vt:lpstr>Schedule E</vt:lpstr>
      <vt:lpstr>Schedule F</vt:lpstr>
      <vt:lpstr>Schedule G</vt:lpstr>
      <vt:lpstr>Schedule H</vt:lpstr>
      <vt:lpstr>Affidavit!Print_Area</vt:lpstr>
      <vt:lpstr>'Schedule A'!Print_Area</vt:lpstr>
      <vt:lpstr>'Schedule B'!Print_Area</vt:lpstr>
      <vt:lpstr>'Schedule C'!Print_Area</vt:lpstr>
      <vt:lpstr>'Schedule D'!Print_Area</vt:lpstr>
      <vt:lpstr>'Schedule E'!Print_Area</vt:lpstr>
      <vt:lpstr>'Schedule F'!Print_Area</vt:lpstr>
      <vt:lpstr>'Schedule G'!Print_Area</vt:lpstr>
      <vt:lpstr>'Schedule H'!Print_Area</vt:lpstr>
    </vt:vector>
  </TitlesOfParts>
  <Company>State of New Mexico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ASR</dc:title>
  <dc:creator>Tom Broderick</dc:creator>
  <cp:lastModifiedBy>Ratigan Heenan</cp:lastModifiedBy>
  <cp:lastPrinted>2025-05-14T19:56:15Z</cp:lastPrinted>
  <dcterms:created xsi:type="dcterms:W3CDTF">2000-09-18T16:48:49Z</dcterms:created>
  <dcterms:modified xsi:type="dcterms:W3CDTF">2025-07-08T00:06:18Z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ESVERS">
    <vt:lpwstr>1.0</vt:lpwstr>
  </op:property>
  <op:property fmtid="{D5CDD505-2E9C-101B-9397-08002B2CF9AE}" pid="3" name="PPC_Template_Client_Name">
    <vt:lpwstr>OSI - Title Insurance Bureau</vt:lpwstr>
  </op:property>
  <op:property fmtid="{D5CDD505-2E9C-101B-9397-08002B2CF9AE}" pid="4" name="PPC_Template_Engagement_Date">
    <vt:lpwstr>12/31/2014</vt:lpwstr>
  </op:property>
  <op:property fmtid="{D5CDD505-2E9C-101B-9397-08002B2CF9AE}" pid="5" name="Version">
    <vt:i4>20</vt:i4>
  </op:property>
  <op:property fmtid="{D5CDD505-2E9C-101B-9397-08002B2CF9AE}" pid="6" name="tabName">
    <vt:lpwstr>Independent</vt:lpwstr>
  </op:property>
  <op:property fmtid="{D5CDD505-2E9C-101B-9397-08002B2CF9AE}" pid="7" name="tabIndex">
    <vt:lpwstr>E300</vt:lpwstr>
  </op:property>
  <op:property fmtid="{D5CDD505-2E9C-101B-9397-08002B2CF9AE}" pid="8" name="workpaperIndex">
    <vt:lpwstr/>
  </op:property>
</op:Properties>
</file>